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2"/>
  <workbookPr/>
  <mc:AlternateContent xmlns:mc="http://schemas.openxmlformats.org/markup-compatibility/2006">
    <mc:Choice Requires="x15">
      <x15ac:absPath xmlns:x15ac="http://schemas.microsoft.com/office/spreadsheetml/2010/11/ac" url="X:\04-2_財務課\公会計関係\R7年度\98成果物＿R5年度分修正\【交野市様R5財務書類】納品物一式-cleaned\【交野市様R5財務書類】納品物一式\②一般・全体・連結財務書類の完成原案\一般会計等\②附属明細書\附属明細書_一般会計等(千円単位)\"/>
    </mc:Choice>
  </mc:AlternateContent>
  <xr:revisionPtr revIDLastSave="0" documentId="13_ncr:1_{526F9C0D-71E7-476A-87A2-FBEE45E0DE0B}" xr6:coauthVersionLast="36" xr6:coauthVersionMax="47" xr10:uidLastSave="{00000000-0000-0000-0000-000000000000}"/>
  <bookViews>
    <workbookView xWindow="22935" yWindow="-105" windowWidth="23265" windowHeight="12465" tabRatio="711" xr2:uid="{00000000-000D-0000-FFFF-FFFF00000000}"/>
  </bookViews>
  <sheets>
    <sheet name="有形固定資産の明細" sheetId="4" r:id="rId1"/>
    <sheet name="有形固定資産に係る行政目的別の明細" sheetId="5" r:id="rId2"/>
    <sheet name="投資及び出資金の明細（一般会計等）" sheetId="6" r:id="rId3"/>
    <sheet name="基金の明細（一般会計等）" sheetId="7" r:id="rId4"/>
    <sheet name="長期延滞債権の明細（一般会計等）" sheetId="3" r:id="rId5"/>
    <sheet name="未収金の明細（一般会計等）" sheetId="8" r:id="rId6"/>
    <sheet name="引当金の明細（一般会計等）" sheetId="9" r:id="rId7"/>
    <sheet name="地方債等（借入先別）の明細" sheetId="10" r:id="rId8"/>
    <sheet name="地方債等（返済期間別）の明細" sheetId="11" r:id="rId9"/>
    <sheet name="地方債等（利率別）の明細" sheetId="12" r:id="rId10"/>
    <sheet name="補助金等の明細（一般会計等）" sheetId="13" r:id="rId11"/>
    <sheet name="財源の明細 (一般会計等)" sheetId="14" r:id="rId12"/>
    <sheet name="財源情報の明細（一般会計等）" sheetId="15" r:id="rId13"/>
    <sheet name="資金の明細（一般会計等）" sheetId="16" r:id="rId14"/>
  </sheets>
  <definedNames>
    <definedName name="_xlnm._FilterDatabase" localSheetId="11" hidden="1">'財源の明細 (一般会計等)'!$A$5:$E$39</definedName>
    <definedName name="_xlnm._FilterDatabase" localSheetId="10" hidden="1">'補助金等の明細（一般会計等）'!$A$5:$E$23</definedName>
    <definedName name="_xlnm.Print_Area" localSheetId="11">'財源の明細 (一般会計等)'!$A$1:$E$39</definedName>
    <definedName name="_xlnm.Print_Titles" localSheetId="11">'財源の明細 (一般会計等)'!$5:$5</definedName>
    <definedName name="_xlnm.Print_Titles" localSheetId="1">有形固定資産に係る行政目的別の明細!$1:$5</definedName>
    <definedName name="_xlnm.Print_Titles" localSheetId="0">有形固定資産の明細!$1:$5</definedName>
  </definedNames>
  <calcPr calcId="191029"/>
</workbook>
</file>

<file path=xl/calcChain.xml><?xml version="1.0" encoding="utf-8"?>
<calcChain xmlns="http://schemas.openxmlformats.org/spreadsheetml/2006/main">
  <c r="B7" i="16" l="1"/>
  <c r="G6" i="14" l="1"/>
  <c r="G7" i="14"/>
  <c r="G8" i="14"/>
  <c r="G9" i="14"/>
  <c r="G10" i="14"/>
  <c r="G11" i="14"/>
  <c r="G12" i="14"/>
  <c r="G13" i="14"/>
  <c r="G14" i="14"/>
  <c r="G15" i="14"/>
  <c r="G16" i="14"/>
  <c r="G17" i="14"/>
  <c r="G18" i="14"/>
  <c r="G19" i="14"/>
  <c r="G20" i="14"/>
  <c r="E21" i="14"/>
  <c r="G21" i="14" s="1"/>
  <c r="G22" i="14"/>
  <c r="G23" i="14"/>
  <c r="E24" i="14"/>
  <c r="G24" i="14"/>
  <c r="G25" i="14"/>
  <c r="G26" i="14"/>
  <c r="E27" i="14"/>
  <c r="G27" i="14" s="1"/>
  <c r="G30" i="14"/>
  <c r="E31" i="14"/>
  <c r="E34" i="14"/>
  <c r="E38" i="14" s="1"/>
  <c r="E39" i="14" s="1"/>
  <c r="E37" i="14"/>
  <c r="E28" i="14" l="1"/>
  <c r="D12" i="13"/>
  <c r="D21" i="13"/>
  <c r="D22" i="13"/>
  <c r="G28" i="14" l="1"/>
  <c r="E29" i="14"/>
  <c r="G29" i="14" s="1"/>
  <c r="C7" i="9"/>
  <c r="C10" i="9" s="1"/>
  <c r="C8" i="9"/>
  <c r="B10" i="9"/>
  <c r="D10" i="9"/>
  <c r="E10" i="9"/>
  <c r="F10" i="9"/>
  <c r="B8" i="8" l="1"/>
  <c r="C8" i="8"/>
  <c r="B24" i="8"/>
  <c r="C24" i="8"/>
  <c r="B25" i="8"/>
  <c r="C25" i="8"/>
  <c r="B8" i="6" l="1"/>
  <c r="C8" i="6"/>
  <c r="D8" i="6"/>
  <c r="E8" i="6"/>
  <c r="F8" i="6"/>
  <c r="G8" i="6"/>
  <c r="H8" i="6"/>
  <c r="B13" i="6"/>
  <c r="C13" i="6"/>
  <c r="D13" i="6"/>
  <c r="E13" i="6"/>
  <c r="F13" i="6"/>
  <c r="H13" i="6"/>
  <c r="I13" i="6"/>
  <c r="J13" i="6"/>
  <c r="C23" i="3" l="1"/>
  <c r="B23" i="3"/>
  <c r="B24" i="3" s="1"/>
  <c r="B8" i="3" l="1"/>
  <c r="C8" i="3" l="1"/>
  <c r="C24" i="3" l="1"/>
</calcChain>
</file>

<file path=xl/sharedStrings.xml><?xml version="1.0" encoding="utf-8"?>
<sst xmlns="http://schemas.openxmlformats.org/spreadsheetml/2006/main" count="1164" uniqueCount="313">
  <si>
    <t>長期延滞債権の明細</t>
  </si>
  <si>
    <t>相手先名または種別</t>
  </si>
  <si>
    <t>貸借対照表計上額</t>
  </si>
  <si>
    <t>徴収不能引当金計上額</t>
  </si>
  <si>
    <t>【貸付金】</t>
  </si>
  <si>
    <t>小計</t>
  </si>
  <si>
    <t>【未収金】</t>
  </si>
  <si>
    <t>合計</t>
  </si>
  <si>
    <t>税等未収金</t>
    <rPh sb="0" eb="2">
      <t>ゼイトウ</t>
    </rPh>
    <rPh sb="2" eb="5">
      <t>ミシュウキン</t>
    </rPh>
    <phoneticPr fontId="4"/>
  </si>
  <si>
    <t>その他の未収金</t>
    <rPh sb="2" eb="3">
      <t>ホカ</t>
    </rPh>
    <rPh sb="4" eb="7">
      <t>ミシュウキン</t>
    </rPh>
    <phoneticPr fontId="4"/>
  </si>
  <si>
    <t>会計：一般会計等</t>
    <phoneticPr fontId="4"/>
  </si>
  <si>
    <t>(単位：円)</t>
    <phoneticPr fontId="4"/>
  </si>
  <si>
    <t>自治体名：交野市</t>
    <rPh sb="5" eb="7">
      <t>カタノ</t>
    </rPh>
    <rPh sb="7" eb="8">
      <t>シ</t>
    </rPh>
    <phoneticPr fontId="4"/>
  </si>
  <si>
    <t>市民税(個人)</t>
  </si>
  <si>
    <t>市民税(法人)</t>
  </si>
  <si>
    <t>固定資産税</t>
  </si>
  <si>
    <t>軽自動車税</t>
  </si>
  <si>
    <t>都市計画税</t>
  </si>
  <si>
    <t>　 該当無し</t>
    <rPh sb="2" eb="5">
      <t>ガイトウナ</t>
    </rPh>
    <phoneticPr fontId="4"/>
  </si>
  <si>
    <t>年度：令和5年度</t>
    <rPh sb="3" eb="5">
      <t>レイワ</t>
    </rPh>
    <phoneticPr fontId="4"/>
  </si>
  <si>
    <t>-</t>
  </si>
  <si>
    <t>　美術品</t>
  </si>
  <si>
    <t>　物品</t>
  </si>
  <si>
    <t>　機械器具</t>
  </si>
  <si>
    <t>物品</t>
  </si>
  <si>
    <t>　公共用財産建設仮勘定</t>
  </si>
  <si>
    <t>　その他の公共用財産</t>
  </si>
  <si>
    <t>　その他（公共工作物）</t>
  </si>
  <si>
    <t>　林道（公共工作物）</t>
  </si>
  <si>
    <t>　農道（公共工作物）</t>
  </si>
  <si>
    <t>　トンネル（公共工作物）</t>
  </si>
  <si>
    <t>　下水処理（公共工作物）</t>
  </si>
  <si>
    <t>　防火水槽（公共工作物）</t>
  </si>
  <si>
    <t>　下水道（公共工作物）</t>
  </si>
  <si>
    <t>　公園（公共工作物）</t>
  </si>
  <si>
    <t>　漁港・港湾（公共工作物）</t>
  </si>
  <si>
    <t>　山林（公共工作物）</t>
  </si>
  <si>
    <t>　ダム（公共工作物）</t>
  </si>
  <si>
    <t>　河川（公共工作物）</t>
  </si>
  <si>
    <t>　道路（公共工作物）</t>
  </si>
  <si>
    <t>　橋梁（公共工作物）</t>
  </si>
  <si>
    <t>　その他（公共建物）</t>
  </si>
  <si>
    <t>　林道（公共建物）</t>
  </si>
  <si>
    <t>　農道（公共建物）</t>
  </si>
  <si>
    <t>　トンネル（公共建物）</t>
  </si>
  <si>
    <t>　下水処理（公共建物）</t>
  </si>
  <si>
    <t>　防火水槽（公共建物）</t>
  </si>
  <si>
    <t>　下水道（公共建物）</t>
  </si>
  <si>
    <t>　公園（公共建物）</t>
  </si>
  <si>
    <t>　漁港・港湾（公共建物）</t>
  </si>
  <si>
    <t>　山林（公共建物）</t>
  </si>
  <si>
    <t>　ダム（公共建物）</t>
  </si>
  <si>
    <t>　河川（公共建物）</t>
  </si>
  <si>
    <t>　道路（公共建物）</t>
  </si>
  <si>
    <t>　橋梁（公共建物）</t>
  </si>
  <si>
    <t>　その他（公共土地）</t>
  </si>
  <si>
    <t>　林道（公共土地）</t>
  </si>
  <si>
    <t>　農道（公共土地）</t>
  </si>
  <si>
    <t>　トンネル（公共土地）</t>
  </si>
  <si>
    <t>　下水処理（公共土地）</t>
  </si>
  <si>
    <t>　防火水槽（公共土地）</t>
  </si>
  <si>
    <t>　下水道（公共土地）</t>
  </si>
  <si>
    <t>　公園（公共土地）</t>
  </si>
  <si>
    <t>　漁港・港湾（公共土地）</t>
  </si>
  <si>
    <t>　山林（公共土地）</t>
  </si>
  <si>
    <t>　ダム（公共土地）</t>
  </si>
  <si>
    <t>　河川（公共土地）</t>
  </si>
  <si>
    <t>　道路（公共土地）</t>
  </si>
  <si>
    <t>　橋梁（公共土地）</t>
  </si>
  <si>
    <t>インフラ資産</t>
  </si>
  <si>
    <t>　建設仮勘定</t>
  </si>
  <si>
    <t>　その他の有形固定資産</t>
  </si>
  <si>
    <t>　航空機</t>
  </si>
  <si>
    <t>　浮標等</t>
  </si>
  <si>
    <t>　船舶</t>
  </si>
  <si>
    <t>　工作物</t>
  </si>
  <si>
    <t>　建物付属設備</t>
  </si>
  <si>
    <t>　建物</t>
  </si>
  <si>
    <t>　立木竹</t>
  </si>
  <si>
    <t>　土地</t>
  </si>
  <si>
    <t>事業用資産</t>
  </si>
  <si>
    <t>差引本年度末残高_x000D_
(D)-(E)_x000D_
(G)</t>
  </si>
  <si>
    <t>本年度償却額_x000D_
(F)</t>
  </si>
  <si>
    <t>本年度末_x000D_
減価償却累計額_x000D_
(E)</t>
  </si>
  <si>
    <t>本年度末残高_x000D_
(A)+(B)-(C)_x000D_
(D)</t>
  </si>
  <si>
    <t>本年度減少額_x000D_
(C)</t>
  </si>
  <si>
    <t>本年度増加額_x000D_
(B)</t>
  </si>
  <si>
    <t>前年度末残高_x000D_
(A)</t>
  </si>
  <si>
    <t>区分</t>
  </si>
  <si>
    <t>（単位：千円）</t>
    <rPh sb="4" eb="5">
      <t>セン</t>
    </rPh>
    <phoneticPr fontId="4"/>
  </si>
  <si>
    <t>会計：一般会計等</t>
  </si>
  <si>
    <t>年度：令和5年度</t>
  </si>
  <si>
    <t>自治体名：交野市</t>
  </si>
  <si>
    <t>有形固定資産の明細</t>
  </si>
  <si>
    <t>総務</t>
  </si>
  <si>
    <t>消防</t>
  </si>
  <si>
    <t>産業振興</t>
  </si>
  <si>
    <t>環境衛生</t>
  </si>
  <si>
    <t>福祉</t>
  </si>
  <si>
    <t>教育</t>
  </si>
  <si>
    <t>生活インフラ・_x000D_
国土保全</t>
  </si>
  <si>
    <t>有形固定資産に係る行政目的別の明細</t>
  </si>
  <si>
    <t>合計</t>
    <phoneticPr fontId="4"/>
  </si>
  <si>
    <t>社会福祉法人　交野市社会福祉協議会</t>
    <rPh sb="0" eb="2">
      <t>シャカイ</t>
    </rPh>
    <rPh sb="2" eb="4">
      <t>フクシ</t>
    </rPh>
    <rPh sb="4" eb="6">
      <t>ホウジン</t>
    </rPh>
    <rPh sb="7" eb="10">
      <t>カタノシ</t>
    </rPh>
    <rPh sb="10" eb="12">
      <t>シャカイ</t>
    </rPh>
    <rPh sb="12" eb="14">
      <t>フクシ</t>
    </rPh>
    <rPh sb="14" eb="17">
      <t>キョウギカイ</t>
    </rPh>
    <phoneticPr fontId="7"/>
  </si>
  <si>
    <t>公益財団法人　大阪人権博物館</t>
    <rPh sb="7" eb="9">
      <t>オオサカ</t>
    </rPh>
    <rPh sb="9" eb="11">
      <t>ジンケン</t>
    </rPh>
    <rPh sb="11" eb="14">
      <t>ハクブツカン</t>
    </rPh>
    <phoneticPr fontId="7"/>
  </si>
  <si>
    <t>地方公共団体金融機構</t>
    <rPh sb="0" eb="2">
      <t>チホウ</t>
    </rPh>
    <rPh sb="2" eb="4">
      <t>コウキョウ</t>
    </rPh>
    <rPh sb="4" eb="6">
      <t>ダンタイ</t>
    </rPh>
    <rPh sb="6" eb="8">
      <t>キンユウ</t>
    </rPh>
    <rPh sb="8" eb="10">
      <t>キコウ</t>
    </rPh>
    <phoneticPr fontId="7"/>
  </si>
  <si>
    <t>一般財団法人　アジア・太平洋人権情報センター</t>
    <rPh sb="11" eb="14">
      <t>タイヘイヨウ</t>
    </rPh>
    <rPh sb="14" eb="16">
      <t>ジンケン</t>
    </rPh>
    <rPh sb="16" eb="18">
      <t>ジョウホウ</t>
    </rPh>
    <phoneticPr fontId="7"/>
  </si>
  <si>
    <t>公益財団法人　大阪府暴力追放推進センター</t>
    <rPh sb="0" eb="2">
      <t>コウエキ</t>
    </rPh>
    <rPh sb="2" eb="4">
      <t>ザイダン</t>
    </rPh>
    <rPh sb="4" eb="6">
      <t>ホウジン</t>
    </rPh>
    <rPh sb="7" eb="9">
      <t>オオサカ</t>
    </rPh>
    <rPh sb="9" eb="10">
      <t>フ</t>
    </rPh>
    <rPh sb="10" eb="12">
      <t>ボウリョク</t>
    </rPh>
    <rPh sb="12" eb="14">
      <t>ツイホウ</t>
    </rPh>
    <rPh sb="14" eb="16">
      <t>スイシン</t>
    </rPh>
    <phoneticPr fontId="7"/>
  </si>
  <si>
    <t>一般財団法人　砂防フロンティア整備推進機構</t>
    <rPh sb="7" eb="9">
      <t>サボウ</t>
    </rPh>
    <rPh sb="15" eb="17">
      <t>セイビ</t>
    </rPh>
    <rPh sb="17" eb="19">
      <t>スイシン</t>
    </rPh>
    <rPh sb="19" eb="21">
      <t>キコウ</t>
    </rPh>
    <phoneticPr fontId="7"/>
  </si>
  <si>
    <t>一般財団法人　大阪府地域福祉推進財団</t>
    <rPh sb="0" eb="2">
      <t>イッパン</t>
    </rPh>
    <rPh sb="2" eb="4">
      <t>ザイダン</t>
    </rPh>
    <rPh sb="4" eb="6">
      <t>ホウジン</t>
    </rPh>
    <rPh sb="7" eb="9">
      <t>オオサカ</t>
    </rPh>
    <rPh sb="9" eb="10">
      <t>フ</t>
    </rPh>
    <rPh sb="10" eb="12">
      <t>チイキ</t>
    </rPh>
    <rPh sb="12" eb="14">
      <t>フクシ</t>
    </rPh>
    <rPh sb="14" eb="16">
      <t>スイシン</t>
    </rPh>
    <rPh sb="16" eb="18">
      <t>ザイダン</t>
    </rPh>
    <phoneticPr fontId="7"/>
  </si>
  <si>
    <t>公益財団法人　大阪みどりのトラスト協会</t>
    <rPh sb="0" eb="2">
      <t>コウエキ</t>
    </rPh>
    <rPh sb="2" eb="4">
      <t>ザイダン</t>
    </rPh>
    <rPh sb="4" eb="6">
      <t>ホウジン</t>
    </rPh>
    <rPh sb="7" eb="9">
      <t>オオサカ</t>
    </rPh>
    <rPh sb="17" eb="19">
      <t>キョウカイ</t>
    </rPh>
    <phoneticPr fontId="7"/>
  </si>
  <si>
    <t>大阪湾広域臨海環境整備センター</t>
    <rPh sb="0" eb="2">
      <t>オオサカ</t>
    </rPh>
    <rPh sb="2" eb="3">
      <t>ワン</t>
    </rPh>
    <rPh sb="3" eb="5">
      <t>コウイキ</t>
    </rPh>
    <rPh sb="5" eb="7">
      <t>リンカイ</t>
    </rPh>
    <rPh sb="7" eb="9">
      <t>カンキョウ</t>
    </rPh>
    <rPh sb="9" eb="11">
      <t>セイビ</t>
    </rPh>
    <phoneticPr fontId="7"/>
  </si>
  <si>
    <t>パナソニック交野株式会社</t>
    <rPh sb="6" eb="8">
      <t>カタノ</t>
    </rPh>
    <rPh sb="8" eb="10">
      <t>カブシキ</t>
    </rPh>
    <rPh sb="10" eb="12">
      <t>カイシャ</t>
    </rPh>
    <phoneticPr fontId="7"/>
  </si>
  <si>
    <t>(参考)財産に関する_x000D_
調書記載額</t>
  </si>
  <si>
    <t>貸借対照表計上額_x000D_
(A) - (H)_x000D_
(I)</t>
  </si>
  <si>
    <t>強制評価減_x000D_
(H)</t>
  </si>
  <si>
    <t>実質価額_x000D_
(D) X (F)_x000D_
(G)</t>
  </si>
  <si>
    <t>出資割合(%)_x000D_
(A) / (E)_x000D_
(F)</t>
  </si>
  <si>
    <t>資本金_x000D_
(E)</t>
  </si>
  <si>
    <t>純資産額_x000D_
(B) - (C)_x000D_
(D)</t>
  </si>
  <si>
    <t>負債_x000D_
(C)</t>
  </si>
  <si>
    <t>資産_x000D_
(B)</t>
  </si>
  <si>
    <t>出資金額_x000D_
(A)</t>
  </si>
  <si>
    <t>相手先名</t>
  </si>
  <si>
    <t>(単位：千円)</t>
    <rPh sb="4" eb="5">
      <t>セン</t>
    </rPh>
    <phoneticPr fontId="4"/>
  </si>
  <si>
    <t>市場価格のないもののうち連結対象団体以外に対するもの</t>
  </si>
  <si>
    <t>交野市土地開発公社</t>
  </si>
  <si>
    <t>投資損失引当金_x000D_
計上額_x000D_
(H)</t>
  </si>
  <si>
    <t>出資金額_x000D_
(貸借対照表計上額)_x000D_
(A)</t>
  </si>
  <si>
    <t>市場価格のないもののうち連結対象団体に対するもの</t>
  </si>
  <si>
    <t>りそなホールディングス</t>
  </si>
  <si>
    <t>評価差額_x000D_
(C) - (E)_x000D_
(F)</t>
  </si>
  <si>
    <t>取得原価_x000D_
(A) X (D)_x000D_
(E)</t>
  </si>
  <si>
    <t>取得単価_x000D_
(D)</t>
    <phoneticPr fontId="4"/>
  </si>
  <si>
    <t>貸借対照表計上額_x000D_
(A) X (B)_x000D_
(C)</t>
  </si>
  <si>
    <t>時価単価_x000D_
(B)</t>
  </si>
  <si>
    <t>株数・口数など_x000D_
(A)</t>
  </si>
  <si>
    <t>銘柄名</t>
  </si>
  <si>
    <t>市場価格のあるもの</t>
  </si>
  <si>
    <t>年度：令和5年度</t>
    <phoneticPr fontId="4"/>
  </si>
  <si>
    <t>投資及び出資金の明細</t>
  </si>
  <si>
    <t>奨学基金</t>
    <rPh sb="0" eb="2">
      <t>ショウガク</t>
    </rPh>
    <rPh sb="2" eb="4">
      <t>キキン</t>
    </rPh>
    <phoneticPr fontId="3"/>
  </si>
  <si>
    <t>生計援助基金</t>
    <rPh sb="0" eb="2">
      <t>セイケイ</t>
    </rPh>
    <rPh sb="2" eb="4">
      <t>エンジョ</t>
    </rPh>
    <rPh sb="4" eb="6">
      <t>キキン</t>
    </rPh>
    <phoneticPr fontId="3"/>
  </si>
  <si>
    <t>学校教育振興基金</t>
    <rPh sb="0" eb="2">
      <t>ガッコウ</t>
    </rPh>
    <rPh sb="2" eb="4">
      <t>キョウイク</t>
    </rPh>
    <rPh sb="4" eb="6">
      <t>シンコウ</t>
    </rPh>
    <rPh sb="6" eb="8">
      <t>キキン</t>
    </rPh>
    <phoneticPr fontId="4"/>
  </si>
  <si>
    <t>公共施設等整備基金</t>
    <rPh sb="0" eb="2">
      <t>コウキョウ</t>
    </rPh>
    <rPh sb="2" eb="4">
      <t>シセツ</t>
    </rPh>
    <rPh sb="4" eb="5">
      <t>トウ</t>
    </rPh>
    <rPh sb="5" eb="7">
      <t>セイビ</t>
    </rPh>
    <rPh sb="7" eb="9">
      <t>キキン</t>
    </rPh>
    <phoneticPr fontId="2"/>
  </si>
  <si>
    <t>災害対策基金</t>
    <rPh sb="0" eb="2">
      <t>サイガイ</t>
    </rPh>
    <rPh sb="2" eb="4">
      <t>タイサク</t>
    </rPh>
    <rPh sb="4" eb="6">
      <t>キキン</t>
    </rPh>
    <phoneticPr fontId="3"/>
  </si>
  <si>
    <t>第二京阪道路環境監視基金</t>
    <rPh sb="0" eb="2">
      <t>ダイニ</t>
    </rPh>
    <rPh sb="2" eb="4">
      <t>ケイハン</t>
    </rPh>
    <rPh sb="4" eb="6">
      <t>ドウロ</t>
    </rPh>
    <rPh sb="6" eb="8">
      <t>カンキョウ</t>
    </rPh>
    <rPh sb="8" eb="10">
      <t>カンシ</t>
    </rPh>
    <rPh sb="10" eb="12">
      <t>キキン</t>
    </rPh>
    <phoneticPr fontId="3"/>
  </si>
  <si>
    <t>職員退職手当基金</t>
    <rPh sb="0" eb="2">
      <t>ショクイン</t>
    </rPh>
    <rPh sb="2" eb="4">
      <t>タイショク</t>
    </rPh>
    <rPh sb="4" eb="6">
      <t>テアテ</t>
    </rPh>
    <rPh sb="6" eb="8">
      <t>キキン</t>
    </rPh>
    <phoneticPr fontId="3"/>
  </si>
  <si>
    <t>ふるさと創生桜基金</t>
    <rPh sb="4" eb="6">
      <t>ソウセイ</t>
    </rPh>
    <rPh sb="6" eb="7">
      <t>サクラ</t>
    </rPh>
    <rPh sb="7" eb="9">
      <t>キキン</t>
    </rPh>
    <phoneticPr fontId="3"/>
  </si>
  <si>
    <t>都市の緑基金</t>
    <rPh sb="0" eb="2">
      <t>トシ</t>
    </rPh>
    <rPh sb="3" eb="4">
      <t>ミドリ</t>
    </rPh>
    <rPh sb="4" eb="6">
      <t>キキン</t>
    </rPh>
    <phoneticPr fontId="3"/>
  </si>
  <si>
    <t>地域保全整備基金</t>
    <rPh sb="0" eb="2">
      <t>チイキ</t>
    </rPh>
    <rPh sb="2" eb="4">
      <t>ホゼン</t>
    </rPh>
    <rPh sb="4" eb="6">
      <t>セイビ</t>
    </rPh>
    <rPh sb="6" eb="8">
      <t>キキン</t>
    </rPh>
    <phoneticPr fontId="3"/>
  </si>
  <si>
    <t>社会福祉事業基金</t>
    <rPh sb="0" eb="2">
      <t>シャカイ</t>
    </rPh>
    <rPh sb="2" eb="4">
      <t>フクシ</t>
    </rPh>
    <rPh sb="4" eb="6">
      <t>ジギョウ</t>
    </rPh>
    <rPh sb="6" eb="8">
      <t>キキン</t>
    </rPh>
    <phoneticPr fontId="3"/>
  </si>
  <si>
    <t>公債費管理基金</t>
    <rPh sb="0" eb="3">
      <t>コウサイヒ</t>
    </rPh>
    <rPh sb="3" eb="5">
      <t>カンリ</t>
    </rPh>
    <rPh sb="5" eb="7">
      <t>キキン</t>
    </rPh>
    <phoneticPr fontId="3"/>
  </si>
  <si>
    <t>財政調整基金</t>
    <rPh sb="0" eb="2">
      <t>ザイセイ</t>
    </rPh>
    <rPh sb="2" eb="4">
      <t>チョウセイ</t>
    </rPh>
    <rPh sb="4" eb="6">
      <t>キキン</t>
    </rPh>
    <phoneticPr fontId="3"/>
  </si>
  <si>
    <t>(参考)財産に関する
調書記載額(単位：千円)</t>
    <rPh sb="17" eb="19">
      <t>タンイ</t>
    </rPh>
    <rPh sb="20" eb="22">
      <t>センエン</t>
    </rPh>
    <phoneticPr fontId="4"/>
  </si>
  <si>
    <t>合計_x000D_
(貸借対照表計上額)</t>
  </si>
  <si>
    <t>その他</t>
  </si>
  <si>
    <t>土地</t>
  </si>
  <si>
    <t>有価証券</t>
  </si>
  <si>
    <t>現金預金</t>
  </si>
  <si>
    <t>種類</t>
  </si>
  <si>
    <t>基金の明細</t>
  </si>
  <si>
    <t>雑入</t>
    <phoneticPr fontId="4"/>
  </si>
  <si>
    <t>手数料</t>
    <rPh sb="0" eb="3">
      <t>テスウリョウ</t>
    </rPh>
    <phoneticPr fontId="4"/>
  </si>
  <si>
    <t>教育使用料</t>
    <rPh sb="0" eb="2">
      <t>キョウイク</t>
    </rPh>
    <rPh sb="2" eb="5">
      <t>シヨウリョウ</t>
    </rPh>
    <phoneticPr fontId="4"/>
  </si>
  <si>
    <t>土木使用料</t>
    <rPh sb="0" eb="2">
      <t>ドボク</t>
    </rPh>
    <rPh sb="2" eb="5">
      <t>シヨウリョウ</t>
    </rPh>
    <phoneticPr fontId="4"/>
  </si>
  <si>
    <t>保育所使用料　</t>
    <phoneticPr fontId="4"/>
  </si>
  <si>
    <t>教育費負担金</t>
    <rPh sb="0" eb="2">
      <t>キョウイク</t>
    </rPh>
    <rPh sb="2" eb="3">
      <t>ヒ</t>
    </rPh>
    <rPh sb="3" eb="6">
      <t>フタンキン</t>
    </rPh>
    <phoneticPr fontId="4"/>
  </si>
  <si>
    <t>児童福祉費負担金</t>
    <rPh sb="0" eb="2">
      <t>ジドウ</t>
    </rPh>
    <rPh sb="2" eb="4">
      <t>フクシ</t>
    </rPh>
    <rPh sb="4" eb="5">
      <t>ヒ</t>
    </rPh>
    <rPh sb="5" eb="8">
      <t>フタンキン</t>
    </rPh>
    <phoneticPr fontId="4"/>
  </si>
  <si>
    <t>税等未収金</t>
    <rPh sb="0" eb="1">
      <t>ゼイ</t>
    </rPh>
    <rPh sb="1" eb="2">
      <t>トウ</t>
    </rPh>
    <rPh sb="2" eb="5">
      <t>ミシュウキン</t>
    </rPh>
    <phoneticPr fontId="4"/>
  </si>
  <si>
    <t>該当無し</t>
    <rPh sb="0" eb="3">
      <t>ガイトウナ</t>
    </rPh>
    <phoneticPr fontId="4"/>
  </si>
  <si>
    <t>未収金の明細</t>
  </si>
  <si>
    <t>損失補償等引当金</t>
    <rPh sb="0" eb="2">
      <t>ソンシツ</t>
    </rPh>
    <rPh sb="2" eb="4">
      <t>ホショウ</t>
    </rPh>
    <rPh sb="4" eb="5">
      <t>トウ</t>
    </rPh>
    <rPh sb="5" eb="7">
      <t>ヒキアテ</t>
    </rPh>
    <rPh sb="7" eb="8">
      <t>キン</t>
    </rPh>
    <phoneticPr fontId="3"/>
  </si>
  <si>
    <t>賞与等引当金</t>
    <rPh sb="0" eb="2">
      <t>ショウヨ</t>
    </rPh>
    <rPh sb="2" eb="3">
      <t>トウ</t>
    </rPh>
    <rPh sb="3" eb="5">
      <t>ヒキアテ</t>
    </rPh>
    <rPh sb="5" eb="6">
      <t>キン</t>
    </rPh>
    <phoneticPr fontId="3"/>
  </si>
  <si>
    <t>退職手当引当金</t>
    <rPh sb="0" eb="2">
      <t>タイショク</t>
    </rPh>
    <rPh sb="2" eb="4">
      <t>テアテ</t>
    </rPh>
    <rPh sb="4" eb="7">
      <t>ヒキアテキン</t>
    </rPh>
    <phoneticPr fontId="3"/>
  </si>
  <si>
    <t>目的使用</t>
  </si>
  <si>
    <t>本年度末残高</t>
  </si>
  <si>
    <t>本年度減少額</t>
  </si>
  <si>
    <t>本年度増加額</t>
  </si>
  <si>
    <t>前年度末残高</t>
  </si>
  <si>
    <t>引当金の明細</t>
  </si>
  <si>
    <t>【その他】</t>
  </si>
  <si>
    <t>　その他</t>
  </si>
  <si>
    <t>　退職手当債</t>
  </si>
  <si>
    <t>　減税補てん債</t>
  </si>
  <si>
    <t>　臨時財政対策債</t>
  </si>
  <si>
    <t>【特別分】</t>
  </si>
  <si>
    <t>　一般単独事業</t>
  </si>
  <si>
    <t>　教育・福祉施設</t>
  </si>
  <si>
    <t>　災害復旧</t>
  </si>
  <si>
    <t>　公営住宅建設</t>
  </si>
  <si>
    <t>　一般公共事業</t>
  </si>
  <si>
    <t>【通常分】</t>
  </si>
  <si>
    <t>うち住民公募債</t>
  </si>
  <si>
    <t>うち共同発行債</t>
  </si>
  <si>
    <t>うち1年内償還予定</t>
  </si>
  <si>
    <t>市場公募債</t>
  </si>
  <si>
    <t>その他の_x000D_
金融機関</t>
  </si>
  <si>
    <t>市中銀行</t>
  </si>
  <si>
    <t>地方公共団体_x000D_
金融機構</t>
  </si>
  <si>
    <t>政府資金</t>
  </si>
  <si>
    <t>地方債等_x000D_
残高</t>
  </si>
  <si>
    <t>会計：一般会計</t>
    <rPh sb="3" eb="5">
      <t>イッパン</t>
    </rPh>
    <rPh sb="5" eb="7">
      <t>カイケイ</t>
    </rPh>
    <phoneticPr fontId="4"/>
  </si>
  <si>
    <t>地方債等（借入先別）の明細</t>
  </si>
  <si>
    <t>20年超</t>
  </si>
  <si>
    <t>15年超_x000D_
20年以内</t>
  </si>
  <si>
    <t>10年超_x000D_
15年以内</t>
  </si>
  <si>
    <t>5年超_x000D_
10年以内</t>
  </si>
  <si>
    <t>4年超_x000D_
5年以内</t>
  </si>
  <si>
    <t>3年超_x000D_
4年以内</t>
  </si>
  <si>
    <t>2年超_x000D_
3年以内</t>
  </si>
  <si>
    <t>1年超_x000D_
2年以内</t>
  </si>
  <si>
    <t>1年以内</t>
  </si>
  <si>
    <t>地方債等残高</t>
  </si>
  <si>
    <t>地方債等（返済期間別）の明細</t>
  </si>
  <si>
    <t>（参考）_x000D_
加重平均_x000D_
利率</t>
  </si>
  <si>
    <t>4.0％超</t>
  </si>
  <si>
    <t>3.5％超_x000D_
4.0％以下</t>
  </si>
  <si>
    <t>3.0％超_x000D_
3.5％以下</t>
  </si>
  <si>
    <t>2.5％超_x000D_
3.0％以下</t>
  </si>
  <si>
    <t>2.0％超_x000D_
2.5％以下</t>
  </si>
  <si>
    <t>1.5％超_x000D_
2.0％以下</t>
  </si>
  <si>
    <t>1.5％以下</t>
  </si>
  <si>
    <t>地方債等（利率別）の明細</t>
  </si>
  <si>
    <t>計</t>
  </si>
  <si>
    <t>その他</t>
    <rPh sb="2" eb="3">
      <t>タ</t>
    </rPh>
    <phoneticPr fontId="4"/>
  </si>
  <si>
    <t>児童福祉総務費</t>
  </si>
  <si>
    <t>(福)明徳園 交野保育園 理事長 寺西 加代子</t>
  </si>
  <si>
    <t>私立認定こども園等施設整備補助金（こども）</t>
    <phoneticPr fontId="4"/>
  </si>
  <si>
    <t>塵芥処理費</t>
  </si>
  <si>
    <t>北河内４市リサイクル施設組合　管理者　広瀬　慶輔</t>
  </si>
  <si>
    <t>北河内4市リサイクル施設組合負担金（環総）</t>
    <phoneticPr fontId="4"/>
  </si>
  <si>
    <t>常備消防費</t>
  </si>
  <si>
    <t>枚方寝屋川消防組合　管理者</t>
  </si>
  <si>
    <t>消防指令業務負担金</t>
    <phoneticPr fontId="4"/>
  </si>
  <si>
    <t>社会福祉総務費</t>
  </si>
  <si>
    <t>定額給付金等受給者</t>
  </si>
  <si>
    <t>子育て世帯臨時特別給付金（臨給）</t>
    <phoneticPr fontId="4"/>
  </si>
  <si>
    <t>(福)晋栄福祉会あまだのみやちどりこども園　理事長　濵田　和則</t>
  </si>
  <si>
    <t>私立認定こども園等事業費補助金（こども）</t>
    <phoneticPr fontId="4"/>
  </si>
  <si>
    <t>住民税非課税世帯等臨時特別給付金給付事業費</t>
  </si>
  <si>
    <t>非課税世帯等臨時特別給付金受給者</t>
  </si>
  <si>
    <t>住民税非課税世帯等臨時特別給付金</t>
    <phoneticPr fontId="4"/>
  </si>
  <si>
    <t>塵芥処理費</t>
    <phoneticPr fontId="4"/>
  </si>
  <si>
    <t>四條畷市交野市清掃施設組合　管理者　交野市長　黒田　実</t>
  </si>
  <si>
    <t>四條畷市交野市清掃施設組合負担金（環総）</t>
  </si>
  <si>
    <t>大阪府後期高齢者医療広域連合　広域連合長　</t>
  </si>
  <si>
    <t>大阪府後期高齢者医療広域連合療養給付費負担金（医療）</t>
    <phoneticPr fontId="4"/>
  </si>
  <si>
    <t>その他の補助金等</t>
  </si>
  <si>
    <t>妙見東自治センター・スロープ化工事事業</t>
  </si>
  <si>
    <t>妙見東区　区長　久保　幸子</t>
  </si>
  <si>
    <t>地域施設整備補助金</t>
    <phoneticPr fontId="4"/>
  </si>
  <si>
    <t>倉治区</t>
  </si>
  <si>
    <t>倉治区区長　奥西　正博</t>
  </si>
  <si>
    <t>農業用施設整備補助金</t>
    <rPh sb="0" eb="3">
      <t>ノウギョウヨウ</t>
    </rPh>
    <rPh sb="3" eb="5">
      <t>シセツ</t>
    </rPh>
    <rPh sb="5" eb="7">
      <t>セイビ</t>
    </rPh>
    <rPh sb="7" eb="10">
      <t>ホジョキン</t>
    </rPh>
    <phoneticPr fontId="3"/>
  </si>
  <si>
    <t>障害者住宅改造助成　</t>
  </si>
  <si>
    <t>川村義肢(株)代表　川村　慶</t>
  </si>
  <si>
    <t>重度障がい者等住宅改造助成</t>
    <rPh sb="0" eb="2">
      <t>ジュウド</t>
    </rPh>
    <rPh sb="2" eb="3">
      <t>ショウ</t>
    </rPh>
    <rPh sb="5" eb="6">
      <t>モノ</t>
    </rPh>
    <rPh sb="6" eb="7">
      <t>トウ</t>
    </rPh>
    <rPh sb="7" eb="9">
      <t>ジュウタク</t>
    </rPh>
    <rPh sb="9" eb="11">
      <t>カイゾウ</t>
    </rPh>
    <rPh sb="11" eb="13">
      <t>ジョセイ</t>
    </rPh>
    <phoneticPr fontId="3"/>
  </si>
  <si>
    <t>私市上代用水組合</t>
  </si>
  <si>
    <t>私市上代用水組合　組合長　小野　洋一</t>
    <phoneticPr fontId="4"/>
  </si>
  <si>
    <t>木造住宅耐震改修補助金</t>
  </si>
  <si>
    <t>交野市木造住宅耐震改修補助金受給者</t>
    <phoneticPr fontId="4"/>
  </si>
  <si>
    <t>木造住宅耐震改修補助金</t>
    <phoneticPr fontId="4"/>
  </si>
  <si>
    <t>私立認定こども園等事業費補助金</t>
  </si>
  <si>
    <t>（学）京新学園　星田なないろ保育園　理事長　松本　奐男</t>
    <phoneticPr fontId="4"/>
  </si>
  <si>
    <t>私立認定こども園等事業費補助金</t>
    <phoneticPr fontId="4"/>
  </si>
  <si>
    <t>他団体への公共施設等整備補助金等_x000D_
(所有外資産分)</t>
  </si>
  <si>
    <t>支出目的</t>
  </si>
  <si>
    <t>金額</t>
  </si>
  <si>
    <t>相手先</t>
  </si>
  <si>
    <t>名称</t>
  </si>
  <si>
    <t>会計：一般会計等</t>
    <rPh sb="3" eb="5">
      <t>イッパン</t>
    </rPh>
    <rPh sb="5" eb="7">
      <t>カイケイ</t>
    </rPh>
    <rPh sb="7" eb="8">
      <t>トウ</t>
    </rPh>
    <phoneticPr fontId="4"/>
  </si>
  <si>
    <t>補助金等の明細</t>
  </si>
  <si>
    <t>都道府県等支出金</t>
  </si>
  <si>
    <t>国庫支出金</t>
  </si>
  <si>
    <t>経常的_x000D_
補助金</t>
  </si>
  <si>
    <t>資本的_x000D_
補助金</t>
  </si>
  <si>
    <t>国県等補助金</t>
  </si>
  <si>
    <t>一般会計繰入金</t>
  </si>
  <si>
    <t>税収等</t>
    <phoneticPr fontId="4"/>
  </si>
  <si>
    <t>公共用地先行取得事業特別会計</t>
    <phoneticPr fontId="4"/>
  </si>
  <si>
    <t>小計</t>
    <phoneticPr fontId="4"/>
  </si>
  <si>
    <t>繰入金</t>
  </si>
  <si>
    <t>寄附金</t>
  </si>
  <si>
    <t>分担金及び負担金</t>
  </si>
  <si>
    <t>交通安全対策特別交付金</t>
  </si>
  <si>
    <t>地方交付税</t>
  </si>
  <si>
    <t>地方特例交付金</t>
  </si>
  <si>
    <t>環境性能割交付金</t>
  </si>
  <si>
    <t>ゴルフ場利用税交付金</t>
  </si>
  <si>
    <t>地方消費税交付金</t>
  </si>
  <si>
    <t>法人事業税交付金</t>
  </si>
  <si>
    <t>株式等譲渡所得割交付金</t>
  </si>
  <si>
    <t>配当割交付金</t>
  </si>
  <si>
    <t>利子割交付金</t>
  </si>
  <si>
    <t>地方譲与税</t>
  </si>
  <si>
    <t>市税</t>
  </si>
  <si>
    <t>一般会計</t>
  </si>
  <si>
    <t>財源の内容</t>
  </si>
  <si>
    <t>会計</t>
  </si>
  <si>
    <t>会計：一般会計等</t>
    <rPh sb="3" eb="8">
      <t>イッパンカイケイトウ</t>
    </rPh>
    <phoneticPr fontId="4"/>
  </si>
  <si>
    <t>財源の明細</t>
  </si>
  <si>
    <t>貸付金・基金等の増加</t>
  </si>
  <si>
    <t>有形固定資産等の増加</t>
  </si>
  <si>
    <t>純行政コスト</t>
  </si>
  <si>
    <t>税収等</t>
  </si>
  <si>
    <t>地方債等</t>
  </si>
  <si>
    <t>内訳</t>
  </si>
  <si>
    <t>財源情報の明細</t>
  </si>
  <si>
    <t>要求払預金</t>
    <rPh sb="0" eb="3">
      <t>ヨウキュウバラ</t>
    </rPh>
    <rPh sb="3" eb="5">
      <t>ヨキン</t>
    </rPh>
    <phoneticPr fontId="4"/>
  </si>
  <si>
    <t>(単位：千円)</t>
    <rPh sb="4" eb="5">
      <t>セン</t>
    </rPh>
    <rPh sb="5" eb="6">
      <t>エン</t>
    </rPh>
    <phoneticPr fontId="4"/>
  </si>
  <si>
    <t>会計：一般会計等</t>
    <rPh sb="0" eb="2">
      <t>カイケイ</t>
    </rPh>
    <rPh sb="3" eb="5">
      <t>イッパン</t>
    </rPh>
    <rPh sb="5" eb="7">
      <t>カイケイ</t>
    </rPh>
    <rPh sb="7" eb="8">
      <t>トウ</t>
    </rPh>
    <phoneticPr fontId="4"/>
  </si>
  <si>
    <t>資金の明細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</si>
</sst>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[Red]\-#,##0;&quot;-&quot;"/>
    <numFmt numFmtId="177" formatCode="#,##0,;[Red]\-#,##0,;&quot;-&quot;"/>
    <numFmt numFmtId="178" formatCode="#,##0_);[Red]\(#,##0\)"/>
  </numFmts>
  <fonts count="11" x14ac:knownFonts="1">
    <font>
      <sz val="11"/>
      <color theme="1"/>
      <name val="游ゴシック"/>
      <family val="2"/>
      <scheme val="minor"/>
    </font>
    <font>
      <sz val="9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8"/>
      <color theme="1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b/>
      <sz val="9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D0D7E5"/>
      </left>
      <right/>
      <top style="thin">
        <color rgb="FFD0D7E5"/>
      </top>
      <bottom style="thin">
        <color rgb="FFD0D7E5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38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</cellStyleXfs>
  <cellXfs count="85">
    <xf numFmtId="0" fontId="0" fillId="0" borderId="0" xfId="0"/>
    <xf numFmtId="3" fontId="1" fillId="2" borderId="2" xfId="0" applyNumberFormat="1" applyFont="1" applyFill="1" applyBorder="1" applyAlignment="1">
      <alignment horizontal="center" vertical="center"/>
    </xf>
    <xf numFmtId="3" fontId="2" fillId="0" borderId="0" xfId="0" applyNumberFormat="1" applyFont="1" applyAlignment="1">
      <alignment horizontal="right"/>
    </xf>
    <xf numFmtId="3" fontId="3" fillId="0" borderId="0" xfId="0" applyNumberFormat="1" applyFont="1"/>
    <xf numFmtId="3" fontId="2" fillId="0" borderId="0" xfId="0" applyNumberFormat="1" applyFont="1"/>
    <xf numFmtId="3" fontId="1" fillId="0" borderId="0" xfId="0" applyNumberFormat="1" applyFont="1"/>
    <xf numFmtId="38" fontId="1" fillId="0" borderId="2" xfId="1" applyFont="1" applyBorder="1" applyAlignment="1">
      <alignment horizontal="left" vertical="center"/>
    </xf>
    <xf numFmtId="38" fontId="1" fillId="0" borderId="2" xfId="1" applyFont="1" applyBorder="1" applyAlignment="1">
      <alignment vertical="center"/>
    </xf>
    <xf numFmtId="38" fontId="1" fillId="0" borderId="1" xfId="1" applyFont="1" applyBorder="1" applyAlignment="1">
      <alignment horizontal="center" vertical="center"/>
    </xf>
    <xf numFmtId="38" fontId="1" fillId="0" borderId="2" xfId="1" applyFont="1" applyBorder="1" applyAlignment="1">
      <alignment horizontal="left" vertical="center" indent="1"/>
    </xf>
    <xf numFmtId="38" fontId="1" fillId="0" borderId="2" xfId="1" applyFont="1" applyBorder="1" applyAlignment="1">
      <alignment horizontal="center" vertical="center"/>
    </xf>
    <xf numFmtId="176" fontId="1" fillId="0" borderId="2" xfId="1" applyNumberFormat="1" applyFont="1" applyBorder="1" applyAlignment="1">
      <alignment vertical="center"/>
    </xf>
    <xf numFmtId="176" fontId="1" fillId="0" borderId="2" xfId="1" applyNumberFormat="1" applyFont="1" applyFill="1" applyBorder="1" applyAlignment="1">
      <alignment vertical="center"/>
    </xf>
    <xf numFmtId="176" fontId="1" fillId="0" borderId="1" xfId="1" applyNumberFormat="1" applyFont="1" applyFill="1" applyBorder="1" applyAlignment="1">
      <alignment vertical="center"/>
    </xf>
    <xf numFmtId="3" fontId="1" fillId="0" borderId="2" xfId="0" applyNumberFormat="1" applyFont="1" applyBorder="1" applyAlignment="1">
      <alignment horizontal="right" vertical="center"/>
    </xf>
    <xf numFmtId="3" fontId="1" fillId="0" borderId="2" xfId="0" applyNumberFormat="1" applyFont="1" applyBorder="1" applyAlignment="1">
      <alignment horizontal="left" vertical="center"/>
    </xf>
    <xf numFmtId="3" fontId="6" fillId="2" borderId="2" xfId="0" applyNumberFormat="1" applyFont="1" applyFill="1" applyBorder="1" applyAlignment="1">
      <alignment horizontal="center" vertical="center" wrapText="1"/>
    </xf>
    <xf numFmtId="3" fontId="6" fillId="2" borderId="2" xfId="0" applyNumberFormat="1" applyFont="1" applyFill="1" applyBorder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10" fontId="1" fillId="0" borderId="2" xfId="2" applyNumberFormat="1" applyFont="1" applyFill="1" applyBorder="1">
      <alignment vertical="center"/>
    </xf>
    <xf numFmtId="3" fontId="1" fillId="0" borderId="2" xfId="0" applyNumberFormat="1" applyFont="1" applyBorder="1" applyAlignment="1">
      <alignment horizontal="center" vertical="center"/>
    </xf>
    <xf numFmtId="3" fontId="1" fillId="2" borderId="2" xfId="0" applyNumberFormat="1" applyFont="1" applyFill="1" applyBorder="1" applyAlignment="1">
      <alignment horizontal="center" vertical="center" wrapText="1"/>
    </xf>
    <xf numFmtId="3" fontId="7" fillId="0" borderId="0" xfId="0" applyNumberFormat="1" applyFont="1"/>
    <xf numFmtId="177" fontId="1" fillId="0" borderId="0" xfId="0" applyNumberFormat="1" applyFont="1"/>
    <xf numFmtId="176" fontId="1" fillId="0" borderId="2" xfId="1" applyNumberFormat="1" applyFont="1" applyFill="1" applyBorder="1" applyAlignment="1">
      <alignment horizontal="right" vertical="center"/>
    </xf>
    <xf numFmtId="3" fontId="1" fillId="0" borderId="0" xfId="0" applyNumberFormat="1" applyFont="1" applyAlignment="1">
      <alignment horizontal="right"/>
    </xf>
    <xf numFmtId="3" fontId="1" fillId="0" borderId="0" xfId="0" applyNumberFormat="1" applyFont="1" applyAlignment="1">
      <alignment vertical="center"/>
    </xf>
    <xf numFmtId="3" fontId="1" fillId="2" borderId="2" xfId="0" applyNumberFormat="1" applyFont="1" applyFill="1" applyBorder="1" applyAlignment="1">
      <alignment horizontal="center" vertical="center"/>
    </xf>
    <xf numFmtId="0" fontId="1" fillId="0" borderId="0" xfId="0" applyFont="1"/>
    <xf numFmtId="38" fontId="2" fillId="0" borderId="2" xfId="1" applyFont="1" applyBorder="1" applyAlignment="1">
      <alignment horizontal="right" vertical="center"/>
    </xf>
    <xf numFmtId="38" fontId="2" fillId="0" borderId="3" xfId="1" applyFont="1" applyBorder="1" applyAlignment="1">
      <alignment horizontal="right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38" fontId="8" fillId="0" borderId="4" xfId="1" applyFont="1" applyFill="1" applyBorder="1" applyAlignment="1" applyProtection="1">
      <alignment horizontal="right" vertical="center" wrapText="1"/>
    </xf>
    <xf numFmtId="38" fontId="2" fillId="0" borderId="5" xfId="1" applyFont="1" applyBorder="1" applyAlignment="1">
      <alignment horizontal="right" vertical="center"/>
    </xf>
    <xf numFmtId="38" fontId="8" fillId="0" borderId="2" xfId="1" applyFont="1" applyFill="1" applyBorder="1" applyAlignment="1" applyProtection="1">
      <alignment horizontal="right" vertical="center" wrapText="1"/>
    </xf>
    <xf numFmtId="38" fontId="2" fillId="0" borderId="6" xfId="1" applyFont="1" applyBorder="1" applyAlignment="1">
      <alignment horizontal="right" vertical="center"/>
    </xf>
    <xf numFmtId="38" fontId="2" fillId="0" borderId="7" xfId="1" applyFont="1" applyBorder="1" applyAlignment="1">
      <alignment horizontal="right" vertical="center"/>
    </xf>
    <xf numFmtId="178" fontId="8" fillId="0" borderId="2" xfId="0" applyNumberFormat="1" applyFont="1" applyBorder="1" applyAlignment="1">
      <alignment horizontal="right" vertical="center" wrapText="1"/>
    </xf>
    <xf numFmtId="178" fontId="8" fillId="0" borderId="8" xfId="0" applyNumberFormat="1" applyFont="1" applyBorder="1" applyAlignment="1">
      <alignment horizontal="right"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right"/>
    </xf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 vertical="center"/>
    </xf>
    <xf numFmtId="38" fontId="1" fillId="0" borderId="2" xfId="1" applyFont="1" applyBorder="1" applyAlignment="1">
      <alignment horizontal="right" vertical="center"/>
    </xf>
    <xf numFmtId="38" fontId="1" fillId="0" borderId="3" xfId="1" applyFont="1" applyBorder="1" applyAlignment="1">
      <alignment horizontal="right" vertical="center"/>
    </xf>
    <xf numFmtId="0" fontId="6" fillId="2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right" vertical="center"/>
    </xf>
    <xf numFmtId="38" fontId="1" fillId="0" borderId="3" xfId="0" applyNumberFormat="1" applyFont="1" applyBorder="1" applyAlignment="1">
      <alignment horizontal="right" vertical="center"/>
    </xf>
    <xf numFmtId="3" fontId="1" fillId="0" borderId="12" xfId="0" applyNumberFormat="1" applyFont="1" applyBorder="1" applyAlignment="1">
      <alignment horizontal="center" vertical="center"/>
    </xf>
    <xf numFmtId="3" fontId="1" fillId="0" borderId="2" xfId="0" applyNumberFormat="1" applyFont="1" applyBorder="1" applyAlignment="1">
      <alignment horizontal="center" vertical="center"/>
    </xf>
    <xf numFmtId="3" fontId="1" fillId="0" borderId="2" xfId="0" applyNumberFormat="1" applyFont="1" applyBorder="1" applyAlignment="1">
      <alignment vertical="center"/>
    </xf>
    <xf numFmtId="3" fontId="1" fillId="0" borderId="2" xfId="0" applyNumberFormat="1" applyFont="1" applyBorder="1" applyAlignment="1">
      <alignment horizontal="left" vertical="center"/>
    </xf>
    <xf numFmtId="3" fontId="1" fillId="0" borderId="5" xfId="0" applyNumberFormat="1" applyFont="1" applyBorder="1" applyAlignment="1">
      <alignment horizontal="center" vertical="center" wrapText="1"/>
    </xf>
    <xf numFmtId="3" fontId="1" fillId="0" borderId="13" xfId="0" applyNumberFormat="1" applyFont="1" applyBorder="1" applyAlignment="1">
      <alignment horizontal="center" vertical="center" wrapText="1"/>
    </xf>
    <xf numFmtId="3" fontId="1" fillId="0" borderId="7" xfId="0" applyNumberFormat="1" applyFont="1" applyBorder="1" applyAlignment="1">
      <alignment horizontal="center" vertical="center" wrapText="1"/>
    </xf>
    <xf numFmtId="3" fontId="1" fillId="0" borderId="9" xfId="0" applyNumberFormat="1" applyFont="1" applyBorder="1" applyAlignment="1">
      <alignment horizontal="center" vertical="center"/>
    </xf>
    <xf numFmtId="3" fontId="1" fillId="0" borderId="10" xfId="0" applyNumberFormat="1" applyFont="1" applyBorder="1" applyAlignment="1">
      <alignment horizontal="center" vertical="center"/>
    </xf>
    <xf numFmtId="3" fontId="1" fillId="0" borderId="6" xfId="0" applyNumberFormat="1" applyFont="1" applyBorder="1" applyAlignment="1">
      <alignment horizontal="center" vertical="center"/>
    </xf>
    <xf numFmtId="3" fontId="1" fillId="0" borderId="2" xfId="0" applyNumberFormat="1" applyFont="1" applyBorder="1" applyAlignment="1">
      <alignment vertical="center"/>
    </xf>
    <xf numFmtId="3" fontId="1" fillId="0" borderId="2" xfId="0" applyNumberFormat="1" applyFont="1" applyBorder="1" applyAlignment="1">
      <alignment horizontal="center" vertical="center" wrapText="1"/>
    </xf>
    <xf numFmtId="176" fontId="1" fillId="0" borderId="2" xfId="1" applyNumberFormat="1" applyFont="1" applyFill="1" applyBorder="1" applyAlignment="1">
      <alignment vertical="center" readingOrder="1"/>
    </xf>
    <xf numFmtId="0" fontId="1" fillId="0" borderId="9" xfId="0" applyFont="1" applyBorder="1" applyAlignment="1">
      <alignment vertical="center" readingOrder="1"/>
    </xf>
    <xf numFmtId="0" fontId="1" fillId="0" borderId="6" xfId="0" applyFont="1" applyBorder="1" applyAlignment="1">
      <alignment vertical="center" readingOrder="1"/>
    </xf>
    <xf numFmtId="3" fontId="1" fillId="2" borderId="9" xfId="0" applyNumberFormat="1" applyFont="1" applyFill="1" applyBorder="1" applyAlignment="1">
      <alignment horizontal="center" vertical="center"/>
    </xf>
    <xf numFmtId="3" fontId="1" fillId="2" borderId="6" xfId="0" applyNumberFormat="1" applyFont="1" applyFill="1" applyBorder="1" applyAlignment="1">
      <alignment horizontal="center" vertical="center"/>
    </xf>
    <xf numFmtId="176" fontId="9" fillId="0" borderId="2" xfId="1" applyNumberFormat="1" applyFont="1" applyFill="1" applyBorder="1" applyAlignment="1">
      <alignment horizontal="right" vertical="center"/>
    </xf>
    <xf numFmtId="3" fontId="10" fillId="0" borderId="3" xfId="0" applyNumberFormat="1" applyFont="1" applyBorder="1" applyAlignment="1">
      <alignment horizontal="center" vertical="center"/>
    </xf>
    <xf numFmtId="3" fontId="10" fillId="0" borderId="3" xfId="0" applyNumberFormat="1" applyFont="1" applyBorder="1" applyAlignment="1">
      <alignment vertical="center"/>
    </xf>
    <xf numFmtId="3" fontId="10" fillId="0" borderId="1" xfId="0" applyNumberFormat="1" applyFont="1" applyBorder="1" applyAlignment="1">
      <alignment vertical="center"/>
    </xf>
    <xf numFmtId="3" fontId="10" fillId="0" borderId="14" xfId="0" applyNumberFormat="1" applyFont="1" applyBorder="1" applyAlignment="1">
      <alignment vertical="center"/>
    </xf>
    <xf numFmtId="3" fontId="10" fillId="2" borderId="2" xfId="0" applyNumberFormat="1" applyFont="1" applyFill="1" applyBorder="1" applyAlignment="1">
      <alignment horizontal="center" vertical="center"/>
    </xf>
    <xf numFmtId="3" fontId="10" fillId="2" borderId="3" xfId="0" applyNumberFormat="1" applyFont="1" applyFill="1" applyBorder="1" applyAlignment="1">
      <alignment horizontal="center" vertical="center"/>
    </xf>
    <xf numFmtId="3" fontId="2" fillId="0" borderId="0" xfId="0" applyNumberFormat="1" applyFont="1" applyAlignment="1">
      <alignment horizontal="right" vertical="center"/>
    </xf>
    <xf numFmtId="3" fontId="2" fillId="0" borderId="0" xfId="0" applyNumberFormat="1" applyFont="1" applyAlignment="1">
      <alignment vertical="center"/>
    </xf>
    <xf numFmtId="3" fontId="2" fillId="0" borderId="0" xfId="0" applyNumberFormat="1" applyFont="1" applyAlignment="1">
      <alignment vertical="center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642B65-B8C9-4C22-9D95-0266AA483713}">
  <sheetPr>
    <pageSetUpPr fitToPage="1"/>
  </sheetPr>
  <dimension ref="A1:H66"/>
  <sheetViews>
    <sheetView tabSelected="1" workbookViewId="0">
      <selection activeCell="B6" sqref="B6"/>
    </sheetView>
  </sheetViews>
  <sheetFormatPr defaultColWidth="8.875" defaultRowHeight="11.25" x14ac:dyDescent="0.15"/>
  <cols>
    <col min="1" max="1" width="30.875" style="5" customWidth="1"/>
    <col min="2" max="8" width="15.875" style="5" customWidth="1"/>
    <col min="9" max="16384" width="8.875" style="5"/>
  </cols>
  <sheetData>
    <row r="1" spans="1:8" ht="21" x14ac:dyDescent="0.15">
      <c r="A1" s="18" t="s">
        <v>93</v>
      </c>
      <c r="B1" s="18"/>
      <c r="C1" s="18"/>
      <c r="D1" s="18"/>
      <c r="E1" s="18"/>
      <c r="F1" s="18"/>
      <c r="G1" s="18"/>
      <c r="H1" s="18"/>
    </row>
    <row r="2" spans="1:8" ht="13.5" x14ac:dyDescent="0.15">
      <c r="A2" s="4" t="s">
        <v>92</v>
      </c>
      <c r="B2" s="4"/>
      <c r="C2" s="4"/>
      <c r="D2" s="4"/>
      <c r="E2" s="4"/>
      <c r="F2" s="4"/>
      <c r="G2" s="4"/>
      <c r="H2" s="2" t="s">
        <v>91</v>
      </c>
    </row>
    <row r="3" spans="1:8" ht="13.5" x14ac:dyDescent="0.15">
      <c r="A3" s="4" t="s">
        <v>90</v>
      </c>
      <c r="B3" s="4"/>
      <c r="C3" s="4"/>
      <c r="D3" s="4"/>
      <c r="E3" s="4"/>
      <c r="F3" s="4"/>
      <c r="G3" s="4"/>
      <c r="H3" s="4"/>
    </row>
    <row r="4" spans="1:8" ht="13.5" x14ac:dyDescent="0.15">
      <c r="A4" s="4"/>
      <c r="B4" s="4"/>
      <c r="C4" s="4"/>
      <c r="D4" s="4"/>
      <c r="E4" s="4"/>
      <c r="F4" s="4"/>
      <c r="G4" s="4"/>
      <c r="H4" s="2" t="s">
        <v>89</v>
      </c>
    </row>
    <row r="5" spans="1:8" ht="33.75" x14ac:dyDescent="0.15">
      <c r="A5" s="17" t="s">
        <v>88</v>
      </c>
      <c r="B5" s="16" t="s">
        <v>87</v>
      </c>
      <c r="C5" s="16" t="s">
        <v>86</v>
      </c>
      <c r="D5" s="16" t="s">
        <v>85</v>
      </c>
      <c r="E5" s="16" t="s">
        <v>84</v>
      </c>
      <c r="F5" s="16" t="s">
        <v>83</v>
      </c>
      <c r="G5" s="16" t="s">
        <v>82</v>
      </c>
      <c r="H5" s="16" t="s">
        <v>81</v>
      </c>
    </row>
    <row r="6" spans="1:8" x14ac:dyDescent="0.15">
      <c r="A6" s="15" t="s">
        <v>80</v>
      </c>
      <c r="B6" s="14">
        <v>72000676.348000005</v>
      </c>
      <c r="C6" s="14">
        <v>2012829.9180000001</v>
      </c>
      <c r="D6" s="14">
        <v>43579.199999999997</v>
      </c>
      <c r="E6" s="14">
        <v>73969927.066</v>
      </c>
      <c r="F6" s="14">
        <v>25917202.280000001</v>
      </c>
      <c r="G6" s="14">
        <v>563662.76500000001</v>
      </c>
      <c r="H6" s="14">
        <v>48052724.785999998</v>
      </c>
    </row>
    <row r="7" spans="1:8" x14ac:dyDescent="0.15">
      <c r="A7" s="15" t="s">
        <v>79</v>
      </c>
      <c r="B7" s="14">
        <v>38084012.861000001</v>
      </c>
      <c r="C7" s="14">
        <v>1E-3</v>
      </c>
      <c r="D7" s="14">
        <v>43579.199999999997</v>
      </c>
      <c r="E7" s="14">
        <v>38040433.662</v>
      </c>
      <c r="F7" s="14" t="s">
        <v>20</v>
      </c>
      <c r="G7" s="14" t="s">
        <v>20</v>
      </c>
      <c r="H7" s="14">
        <v>38040433.662</v>
      </c>
    </row>
    <row r="8" spans="1:8" x14ac:dyDescent="0.15">
      <c r="A8" s="15" t="s">
        <v>78</v>
      </c>
      <c r="B8" s="14" t="s">
        <v>20</v>
      </c>
      <c r="C8" s="14" t="s">
        <v>20</v>
      </c>
      <c r="D8" s="14" t="s">
        <v>20</v>
      </c>
      <c r="E8" s="14" t="s">
        <v>20</v>
      </c>
      <c r="F8" s="14" t="s">
        <v>20</v>
      </c>
      <c r="G8" s="14" t="s">
        <v>20</v>
      </c>
      <c r="H8" s="14" t="s">
        <v>20</v>
      </c>
    </row>
    <row r="9" spans="1:8" x14ac:dyDescent="0.15">
      <c r="A9" s="15" t="s">
        <v>77</v>
      </c>
      <c r="B9" s="14">
        <v>30852340.061000001</v>
      </c>
      <c r="C9" s="14">
        <v>1985127.517</v>
      </c>
      <c r="D9" s="14" t="s">
        <v>20</v>
      </c>
      <c r="E9" s="14">
        <v>32837467.578000002</v>
      </c>
      <c r="F9" s="14">
        <v>24936422.844000001</v>
      </c>
      <c r="G9" s="14">
        <v>385680.68699999998</v>
      </c>
      <c r="H9" s="14">
        <v>7901044.7340000002</v>
      </c>
    </row>
    <row r="10" spans="1:8" x14ac:dyDescent="0.15">
      <c r="A10" s="15" t="s">
        <v>76</v>
      </c>
      <c r="B10" s="14">
        <v>1882563.621</v>
      </c>
      <c r="C10" s="14" t="s">
        <v>20</v>
      </c>
      <c r="D10" s="14" t="s">
        <v>20</v>
      </c>
      <c r="E10" s="14">
        <v>1882563.621</v>
      </c>
      <c r="F10" s="14">
        <v>809031.77399999998</v>
      </c>
      <c r="G10" s="14">
        <v>131971.68400000001</v>
      </c>
      <c r="H10" s="14">
        <v>1073531.8470000001</v>
      </c>
    </row>
    <row r="11" spans="1:8" x14ac:dyDescent="0.15">
      <c r="A11" s="15" t="s">
        <v>75</v>
      </c>
      <c r="B11" s="14">
        <v>701245.30500000005</v>
      </c>
      <c r="C11" s="14">
        <v>27702.400000000001</v>
      </c>
      <c r="D11" s="14" t="s">
        <v>20</v>
      </c>
      <c r="E11" s="14">
        <v>728947.70499999996</v>
      </c>
      <c r="F11" s="14">
        <v>171747.66200000001</v>
      </c>
      <c r="G11" s="14">
        <v>46010.394</v>
      </c>
      <c r="H11" s="14">
        <v>557200.04299999995</v>
      </c>
    </row>
    <row r="12" spans="1:8" x14ac:dyDescent="0.15">
      <c r="A12" s="15" t="s">
        <v>74</v>
      </c>
      <c r="B12" s="14" t="s">
        <v>20</v>
      </c>
      <c r="C12" s="14" t="s">
        <v>20</v>
      </c>
      <c r="D12" s="14" t="s">
        <v>20</v>
      </c>
      <c r="E12" s="14" t="s">
        <v>20</v>
      </c>
      <c r="F12" s="14" t="s">
        <v>20</v>
      </c>
      <c r="G12" s="14" t="s">
        <v>20</v>
      </c>
      <c r="H12" s="14" t="s">
        <v>20</v>
      </c>
    </row>
    <row r="13" spans="1:8" x14ac:dyDescent="0.15">
      <c r="A13" s="15" t="s">
        <v>73</v>
      </c>
      <c r="B13" s="14" t="s">
        <v>20</v>
      </c>
      <c r="C13" s="14" t="s">
        <v>20</v>
      </c>
      <c r="D13" s="14" t="s">
        <v>20</v>
      </c>
      <c r="E13" s="14" t="s">
        <v>20</v>
      </c>
      <c r="F13" s="14" t="s">
        <v>20</v>
      </c>
      <c r="G13" s="14" t="s">
        <v>20</v>
      </c>
      <c r="H13" s="14" t="s">
        <v>20</v>
      </c>
    </row>
    <row r="14" spans="1:8" x14ac:dyDescent="0.15">
      <c r="A14" s="15" t="s">
        <v>72</v>
      </c>
      <c r="B14" s="14" t="s">
        <v>20</v>
      </c>
      <c r="C14" s="14" t="s">
        <v>20</v>
      </c>
      <c r="D14" s="14" t="s">
        <v>20</v>
      </c>
      <c r="E14" s="14" t="s">
        <v>20</v>
      </c>
      <c r="F14" s="14" t="s">
        <v>20</v>
      </c>
      <c r="G14" s="14" t="s">
        <v>20</v>
      </c>
      <c r="H14" s="14" t="s">
        <v>20</v>
      </c>
    </row>
    <row r="15" spans="1:8" x14ac:dyDescent="0.15">
      <c r="A15" s="15" t="s">
        <v>71</v>
      </c>
      <c r="B15" s="14" t="s">
        <v>20</v>
      </c>
      <c r="C15" s="14" t="s">
        <v>20</v>
      </c>
      <c r="D15" s="14" t="s">
        <v>20</v>
      </c>
      <c r="E15" s="14" t="s">
        <v>20</v>
      </c>
      <c r="F15" s="14" t="s">
        <v>20</v>
      </c>
      <c r="G15" s="14" t="s">
        <v>20</v>
      </c>
      <c r="H15" s="14" t="s">
        <v>20</v>
      </c>
    </row>
    <row r="16" spans="1:8" x14ac:dyDescent="0.15">
      <c r="A16" s="15" t="s">
        <v>70</v>
      </c>
      <c r="B16" s="14">
        <v>480514.5</v>
      </c>
      <c r="C16" s="14" t="s">
        <v>20</v>
      </c>
      <c r="D16" s="14" t="s">
        <v>20</v>
      </c>
      <c r="E16" s="14">
        <v>480514.5</v>
      </c>
      <c r="F16" s="14" t="s">
        <v>20</v>
      </c>
      <c r="G16" s="14" t="s">
        <v>20</v>
      </c>
      <c r="H16" s="14">
        <v>480514.5</v>
      </c>
    </row>
    <row r="17" spans="1:8" x14ac:dyDescent="0.15">
      <c r="A17" s="15" t="s">
        <v>69</v>
      </c>
      <c r="B17" s="14">
        <v>60507930.254000001</v>
      </c>
      <c r="C17" s="14">
        <v>621258.951</v>
      </c>
      <c r="D17" s="14">
        <v>710226.18299999996</v>
      </c>
      <c r="E17" s="14">
        <v>60418963.022</v>
      </c>
      <c r="F17" s="14">
        <v>46587392.973999999</v>
      </c>
      <c r="G17" s="14">
        <v>414888.18</v>
      </c>
      <c r="H17" s="14">
        <v>13831570.048</v>
      </c>
    </row>
    <row r="18" spans="1:8" x14ac:dyDescent="0.15">
      <c r="A18" s="15" t="s">
        <v>68</v>
      </c>
      <c r="B18" s="14" t="s">
        <v>20</v>
      </c>
      <c r="C18" s="14" t="s">
        <v>20</v>
      </c>
      <c r="D18" s="14" t="s">
        <v>20</v>
      </c>
      <c r="E18" s="14" t="s">
        <v>20</v>
      </c>
      <c r="F18" s="14" t="s">
        <v>20</v>
      </c>
      <c r="G18" s="14" t="s">
        <v>20</v>
      </c>
      <c r="H18" s="14" t="s">
        <v>20</v>
      </c>
    </row>
    <row r="19" spans="1:8" x14ac:dyDescent="0.15">
      <c r="A19" s="15" t="s">
        <v>67</v>
      </c>
      <c r="B19" s="14">
        <v>2204974.8659999999</v>
      </c>
      <c r="C19" s="14">
        <v>270416.43099999998</v>
      </c>
      <c r="D19" s="14">
        <v>710226.18299999996</v>
      </c>
      <c r="E19" s="14">
        <v>1765165.1140000001</v>
      </c>
      <c r="F19" s="14" t="s">
        <v>20</v>
      </c>
      <c r="G19" s="14" t="s">
        <v>20</v>
      </c>
      <c r="H19" s="14">
        <v>1765165.1140000001</v>
      </c>
    </row>
    <row r="20" spans="1:8" x14ac:dyDescent="0.15">
      <c r="A20" s="15" t="s">
        <v>66</v>
      </c>
      <c r="B20" s="14">
        <v>1.0999999999999999E-2</v>
      </c>
      <c r="C20" s="14" t="s">
        <v>20</v>
      </c>
      <c r="D20" s="14" t="s">
        <v>20</v>
      </c>
      <c r="E20" s="14">
        <v>1.0999999999999999E-2</v>
      </c>
      <c r="F20" s="14" t="s">
        <v>20</v>
      </c>
      <c r="G20" s="14" t="s">
        <v>20</v>
      </c>
      <c r="H20" s="14">
        <v>1.0999999999999999E-2</v>
      </c>
    </row>
    <row r="21" spans="1:8" x14ac:dyDescent="0.15">
      <c r="A21" s="15" t="s">
        <v>65</v>
      </c>
      <c r="B21" s="14" t="s">
        <v>20</v>
      </c>
      <c r="C21" s="14" t="s">
        <v>20</v>
      </c>
      <c r="D21" s="14" t="s">
        <v>20</v>
      </c>
      <c r="E21" s="14" t="s">
        <v>20</v>
      </c>
      <c r="F21" s="14" t="s">
        <v>20</v>
      </c>
      <c r="G21" s="14" t="s">
        <v>20</v>
      </c>
      <c r="H21" s="14" t="s">
        <v>20</v>
      </c>
    </row>
    <row r="22" spans="1:8" x14ac:dyDescent="0.15">
      <c r="A22" s="15" t="s">
        <v>64</v>
      </c>
      <c r="B22" s="14">
        <v>4840622.267</v>
      </c>
      <c r="C22" s="14" t="s">
        <v>20</v>
      </c>
      <c r="D22" s="14" t="s">
        <v>20</v>
      </c>
      <c r="E22" s="14">
        <v>4840622.267</v>
      </c>
      <c r="F22" s="14" t="s">
        <v>20</v>
      </c>
      <c r="G22" s="14" t="s">
        <v>20</v>
      </c>
      <c r="H22" s="14">
        <v>4840622.267</v>
      </c>
    </row>
    <row r="23" spans="1:8" x14ac:dyDescent="0.15">
      <c r="A23" s="15" t="s">
        <v>63</v>
      </c>
      <c r="B23" s="14" t="s">
        <v>20</v>
      </c>
      <c r="C23" s="14" t="s">
        <v>20</v>
      </c>
      <c r="D23" s="14" t="s">
        <v>20</v>
      </c>
      <c r="E23" s="14" t="s">
        <v>20</v>
      </c>
      <c r="F23" s="14" t="s">
        <v>20</v>
      </c>
      <c r="G23" s="14" t="s">
        <v>20</v>
      </c>
      <c r="H23" s="14" t="s">
        <v>20</v>
      </c>
    </row>
    <row r="24" spans="1:8" x14ac:dyDescent="0.15">
      <c r="A24" s="15" t="s">
        <v>62</v>
      </c>
      <c r="B24" s="14">
        <v>273952.26</v>
      </c>
      <c r="C24" s="14">
        <v>1E-3</v>
      </c>
      <c r="D24" s="14" t="s">
        <v>20</v>
      </c>
      <c r="E24" s="14">
        <v>273952.261</v>
      </c>
      <c r="F24" s="14" t="s">
        <v>20</v>
      </c>
      <c r="G24" s="14" t="s">
        <v>20</v>
      </c>
      <c r="H24" s="14">
        <v>273952.261</v>
      </c>
    </row>
    <row r="25" spans="1:8" x14ac:dyDescent="0.15">
      <c r="A25" s="15" t="s">
        <v>61</v>
      </c>
      <c r="B25" s="14">
        <v>4.0000000000000001E-3</v>
      </c>
      <c r="C25" s="14" t="s">
        <v>20</v>
      </c>
      <c r="D25" s="14" t="s">
        <v>20</v>
      </c>
      <c r="E25" s="14">
        <v>4.0000000000000001E-3</v>
      </c>
      <c r="F25" s="14" t="s">
        <v>20</v>
      </c>
      <c r="G25" s="14" t="s">
        <v>20</v>
      </c>
      <c r="H25" s="14">
        <v>4.0000000000000001E-3</v>
      </c>
    </row>
    <row r="26" spans="1:8" x14ac:dyDescent="0.15">
      <c r="A26" s="15" t="s">
        <v>60</v>
      </c>
      <c r="B26" s="14" t="s">
        <v>20</v>
      </c>
      <c r="C26" s="14" t="s">
        <v>20</v>
      </c>
      <c r="D26" s="14" t="s">
        <v>20</v>
      </c>
      <c r="E26" s="14" t="s">
        <v>20</v>
      </c>
      <c r="F26" s="14" t="s">
        <v>20</v>
      </c>
      <c r="G26" s="14" t="s">
        <v>20</v>
      </c>
      <c r="H26" s="14" t="s">
        <v>20</v>
      </c>
    </row>
    <row r="27" spans="1:8" x14ac:dyDescent="0.15">
      <c r="A27" s="15" t="s">
        <v>59</v>
      </c>
      <c r="B27" s="14" t="s">
        <v>20</v>
      </c>
      <c r="C27" s="14" t="s">
        <v>20</v>
      </c>
      <c r="D27" s="14" t="s">
        <v>20</v>
      </c>
      <c r="E27" s="14" t="s">
        <v>20</v>
      </c>
      <c r="F27" s="14" t="s">
        <v>20</v>
      </c>
      <c r="G27" s="14" t="s">
        <v>20</v>
      </c>
      <c r="H27" s="14" t="s">
        <v>20</v>
      </c>
    </row>
    <row r="28" spans="1:8" x14ac:dyDescent="0.15">
      <c r="A28" s="15" t="s">
        <v>58</v>
      </c>
      <c r="B28" s="14" t="s">
        <v>20</v>
      </c>
      <c r="C28" s="14" t="s">
        <v>20</v>
      </c>
      <c r="D28" s="14" t="s">
        <v>20</v>
      </c>
      <c r="E28" s="14" t="s">
        <v>20</v>
      </c>
      <c r="F28" s="14" t="s">
        <v>20</v>
      </c>
      <c r="G28" s="14" t="s">
        <v>20</v>
      </c>
      <c r="H28" s="14" t="s">
        <v>20</v>
      </c>
    </row>
    <row r="29" spans="1:8" x14ac:dyDescent="0.15">
      <c r="A29" s="15" t="s">
        <v>57</v>
      </c>
      <c r="B29" s="14" t="s">
        <v>20</v>
      </c>
      <c r="C29" s="14" t="s">
        <v>20</v>
      </c>
      <c r="D29" s="14" t="s">
        <v>20</v>
      </c>
      <c r="E29" s="14" t="s">
        <v>20</v>
      </c>
      <c r="F29" s="14" t="s">
        <v>20</v>
      </c>
      <c r="G29" s="14" t="s">
        <v>20</v>
      </c>
      <c r="H29" s="14" t="s">
        <v>20</v>
      </c>
    </row>
    <row r="30" spans="1:8" x14ac:dyDescent="0.15">
      <c r="A30" s="15" t="s">
        <v>56</v>
      </c>
      <c r="B30" s="14" t="s">
        <v>20</v>
      </c>
      <c r="C30" s="14" t="s">
        <v>20</v>
      </c>
      <c r="D30" s="14" t="s">
        <v>20</v>
      </c>
      <c r="E30" s="14" t="s">
        <v>20</v>
      </c>
      <c r="F30" s="14" t="s">
        <v>20</v>
      </c>
      <c r="G30" s="14" t="s">
        <v>20</v>
      </c>
      <c r="H30" s="14" t="s">
        <v>20</v>
      </c>
    </row>
    <row r="31" spans="1:8" x14ac:dyDescent="0.15">
      <c r="A31" s="15" t="s">
        <v>55</v>
      </c>
      <c r="B31" s="14">
        <v>592363.31499999994</v>
      </c>
      <c r="C31" s="14">
        <v>7.0000000000000001E-3</v>
      </c>
      <c r="D31" s="14" t="s">
        <v>20</v>
      </c>
      <c r="E31" s="14">
        <v>592363.32200000004</v>
      </c>
      <c r="F31" s="14" t="s">
        <v>20</v>
      </c>
      <c r="G31" s="14" t="s">
        <v>20</v>
      </c>
      <c r="H31" s="14">
        <v>592363.32200000004</v>
      </c>
    </row>
    <row r="32" spans="1:8" x14ac:dyDescent="0.15">
      <c r="A32" s="15" t="s">
        <v>54</v>
      </c>
      <c r="B32" s="14" t="s">
        <v>20</v>
      </c>
      <c r="C32" s="14" t="s">
        <v>20</v>
      </c>
      <c r="D32" s="14" t="s">
        <v>20</v>
      </c>
      <c r="E32" s="14" t="s">
        <v>20</v>
      </c>
      <c r="F32" s="14" t="s">
        <v>20</v>
      </c>
      <c r="G32" s="14" t="s">
        <v>20</v>
      </c>
      <c r="H32" s="14" t="s">
        <v>20</v>
      </c>
    </row>
    <row r="33" spans="1:8" x14ac:dyDescent="0.15">
      <c r="A33" s="15" t="s">
        <v>53</v>
      </c>
      <c r="B33" s="14" t="s">
        <v>20</v>
      </c>
      <c r="C33" s="14" t="s">
        <v>20</v>
      </c>
      <c r="D33" s="14" t="s">
        <v>20</v>
      </c>
      <c r="E33" s="14" t="s">
        <v>20</v>
      </c>
      <c r="F33" s="14" t="s">
        <v>20</v>
      </c>
      <c r="G33" s="14" t="s">
        <v>20</v>
      </c>
      <c r="H33" s="14" t="s">
        <v>20</v>
      </c>
    </row>
    <row r="34" spans="1:8" x14ac:dyDescent="0.15">
      <c r="A34" s="15" t="s">
        <v>52</v>
      </c>
      <c r="B34" s="14" t="s">
        <v>20</v>
      </c>
      <c r="C34" s="14" t="s">
        <v>20</v>
      </c>
      <c r="D34" s="14" t="s">
        <v>20</v>
      </c>
      <c r="E34" s="14" t="s">
        <v>20</v>
      </c>
      <c r="F34" s="14" t="s">
        <v>20</v>
      </c>
      <c r="G34" s="14" t="s">
        <v>20</v>
      </c>
      <c r="H34" s="14" t="s">
        <v>20</v>
      </c>
    </row>
    <row r="35" spans="1:8" x14ac:dyDescent="0.15">
      <c r="A35" s="15" t="s">
        <v>51</v>
      </c>
      <c r="B35" s="14" t="s">
        <v>20</v>
      </c>
      <c r="C35" s="14" t="s">
        <v>20</v>
      </c>
      <c r="D35" s="14" t="s">
        <v>20</v>
      </c>
      <c r="E35" s="14" t="s">
        <v>20</v>
      </c>
      <c r="F35" s="14" t="s">
        <v>20</v>
      </c>
      <c r="G35" s="14" t="s">
        <v>20</v>
      </c>
      <c r="H35" s="14" t="s">
        <v>20</v>
      </c>
    </row>
    <row r="36" spans="1:8" x14ac:dyDescent="0.15">
      <c r="A36" s="15" t="s">
        <v>50</v>
      </c>
      <c r="B36" s="14" t="s">
        <v>20</v>
      </c>
      <c r="C36" s="14" t="s">
        <v>20</v>
      </c>
      <c r="D36" s="14" t="s">
        <v>20</v>
      </c>
      <c r="E36" s="14" t="s">
        <v>20</v>
      </c>
      <c r="F36" s="14" t="s">
        <v>20</v>
      </c>
      <c r="G36" s="14" t="s">
        <v>20</v>
      </c>
      <c r="H36" s="14" t="s">
        <v>20</v>
      </c>
    </row>
    <row r="37" spans="1:8" x14ac:dyDescent="0.15">
      <c r="A37" s="15" t="s">
        <v>49</v>
      </c>
      <c r="B37" s="14" t="s">
        <v>20</v>
      </c>
      <c r="C37" s="14" t="s">
        <v>20</v>
      </c>
      <c r="D37" s="14" t="s">
        <v>20</v>
      </c>
      <c r="E37" s="14" t="s">
        <v>20</v>
      </c>
      <c r="F37" s="14" t="s">
        <v>20</v>
      </c>
      <c r="G37" s="14" t="s">
        <v>20</v>
      </c>
      <c r="H37" s="14" t="s">
        <v>20</v>
      </c>
    </row>
    <row r="38" spans="1:8" x14ac:dyDescent="0.15">
      <c r="A38" s="15" t="s">
        <v>48</v>
      </c>
      <c r="B38" s="14" t="s">
        <v>20</v>
      </c>
      <c r="C38" s="14" t="s">
        <v>20</v>
      </c>
      <c r="D38" s="14" t="s">
        <v>20</v>
      </c>
      <c r="E38" s="14" t="s">
        <v>20</v>
      </c>
      <c r="F38" s="14" t="s">
        <v>20</v>
      </c>
      <c r="G38" s="14" t="s">
        <v>20</v>
      </c>
      <c r="H38" s="14" t="s">
        <v>20</v>
      </c>
    </row>
    <row r="39" spans="1:8" x14ac:dyDescent="0.15">
      <c r="A39" s="15" t="s">
        <v>47</v>
      </c>
      <c r="B39" s="14" t="s">
        <v>20</v>
      </c>
      <c r="C39" s="14" t="s">
        <v>20</v>
      </c>
      <c r="D39" s="14" t="s">
        <v>20</v>
      </c>
      <c r="E39" s="14" t="s">
        <v>20</v>
      </c>
      <c r="F39" s="14" t="s">
        <v>20</v>
      </c>
      <c r="G39" s="14" t="s">
        <v>20</v>
      </c>
      <c r="H39" s="14" t="s">
        <v>20</v>
      </c>
    </row>
    <row r="40" spans="1:8" x14ac:dyDescent="0.15">
      <c r="A40" s="15" t="s">
        <v>46</v>
      </c>
      <c r="B40" s="14" t="s">
        <v>20</v>
      </c>
      <c r="C40" s="14" t="s">
        <v>20</v>
      </c>
      <c r="D40" s="14" t="s">
        <v>20</v>
      </c>
      <c r="E40" s="14" t="s">
        <v>20</v>
      </c>
      <c r="F40" s="14" t="s">
        <v>20</v>
      </c>
      <c r="G40" s="14" t="s">
        <v>20</v>
      </c>
      <c r="H40" s="14" t="s">
        <v>20</v>
      </c>
    </row>
    <row r="41" spans="1:8" x14ac:dyDescent="0.15">
      <c r="A41" s="15" t="s">
        <v>45</v>
      </c>
      <c r="B41" s="14" t="s">
        <v>20</v>
      </c>
      <c r="C41" s="14" t="s">
        <v>20</v>
      </c>
      <c r="D41" s="14" t="s">
        <v>20</v>
      </c>
      <c r="E41" s="14" t="s">
        <v>20</v>
      </c>
      <c r="F41" s="14" t="s">
        <v>20</v>
      </c>
      <c r="G41" s="14" t="s">
        <v>20</v>
      </c>
      <c r="H41" s="14" t="s">
        <v>20</v>
      </c>
    </row>
    <row r="42" spans="1:8" x14ac:dyDescent="0.15">
      <c r="A42" s="15" t="s">
        <v>44</v>
      </c>
      <c r="B42" s="14" t="s">
        <v>20</v>
      </c>
      <c r="C42" s="14" t="s">
        <v>20</v>
      </c>
      <c r="D42" s="14" t="s">
        <v>20</v>
      </c>
      <c r="E42" s="14" t="s">
        <v>20</v>
      </c>
      <c r="F42" s="14" t="s">
        <v>20</v>
      </c>
      <c r="G42" s="14" t="s">
        <v>20</v>
      </c>
      <c r="H42" s="14" t="s">
        <v>20</v>
      </c>
    </row>
    <row r="43" spans="1:8" x14ac:dyDescent="0.15">
      <c r="A43" s="15" t="s">
        <v>43</v>
      </c>
      <c r="B43" s="14" t="s">
        <v>20</v>
      </c>
      <c r="C43" s="14" t="s">
        <v>20</v>
      </c>
      <c r="D43" s="14" t="s">
        <v>20</v>
      </c>
      <c r="E43" s="14" t="s">
        <v>20</v>
      </c>
      <c r="F43" s="14" t="s">
        <v>20</v>
      </c>
      <c r="G43" s="14" t="s">
        <v>20</v>
      </c>
      <c r="H43" s="14" t="s">
        <v>20</v>
      </c>
    </row>
    <row r="44" spans="1:8" x14ac:dyDescent="0.15">
      <c r="A44" s="15" t="s">
        <v>42</v>
      </c>
      <c r="B44" s="14" t="s">
        <v>20</v>
      </c>
      <c r="C44" s="14" t="s">
        <v>20</v>
      </c>
      <c r="D44" s="14" t="s">
        <v>20</v>
      </c>
      <c r="E44" s="14" t="s">
        <v>20</v>
      </c>
      <c r="F44" s="14" t="s">
        <v>20</v>
      </c>
      <c r="G44" s="14" t="s">
        <v>20</v>
      </c>
      <c r="H44" s="14" t="s">
        <v>20</v>
      </c>
    </row>
    <row r="45" spans="1:8" x14ac:dyDescent="0.15">
      <c r="A45" s="15" t="s">
        <v>41</v>
      </c>
      <c r="B45" s="14" t="s">
        <v>20</v>
      </c>
      <c r="C45" s="14" t="s">
        <v>20</v>
      </c>
      <c r="D45" s="14" t="s">
        <v>20</v>
      </c>
      <c r="E45" s="14" t="s">
        <v>20</v>
      </c>
      <c r="F45" s="14" t="s">
        <v>20</v>
      </c>
      <c r="G45" s="14" t="s">
        <v>20</v>
      </c>
      <c r="H45" s="14" t="s">
        <v>20</v>
      </c>
    </row>
    <row r="46" spans="1:8" x14ac:dyDescent="0.15">
      <c r="A46" s="15" t="s">
        <v>40</v>
      </c>
      <c r="B46" s="14">
        <v>519628.56</v>
      </c>
      <c r="C46" s="14">
        <v>34326.6</v>
      </c>
      <c r="D46" s="14" t="s">
        <v>20</v>
      </c>
      <c r="E46" s="14">
        <v>553955.16</v>
      </c>
      <c r="F46" s="14">
        <v>311851.32900000003</v>
      </c>
      <c r="G46" s="14">
        <v>10949.697</v>
      </c>
      <c r="H46" s="14">
        <v>242103.83100000001</v>
      </c>
    </row>
    <row r="47" spans="1:8" x14ac:dyDescent="0.15">
      <c r="A47" s="15" t="s">
        <v>39</v>
      </c>
      <c r="B47" s="14">
        <v>10319373.247</v>
      </c>
      <c r="C47" s="14">
        <v>94798.512000000002</v>
      </c>
      <c r="D47" s="14" t="s">
        <v>20</v>
      </c>
      <c r="E47" s="14">
        <v>10414171.759</v>
      </c>
      <c r="F47" s="14">
        <v>6020865.0760000004</v>
      </c>
      <c r="G47" s="14">
        <v>191272.00399999999</v>
      </c>
      <c r="H47" s="14">
        <v>4393306.6830000002</v>
      </c>
    </row>
    <row r="48" spans="1:8" x14ac:dyDescent="0.15">
      <c r="A48" s="15" t="s">
        <v>38</v>
      </c>
      <c r="B48" s="14">
        <v>122559.82799999999</v>
      </c>
      <c r="C48" s="14">
        <v>97268.9</v>
      </c>
      <c r="D48" s="14" t="s">
        <v>20</v>
      </c>
      <c r="E48" s="14">
        <v>219828.728</v>
      </c>
      <c r="F48" s="14">
        <v>19169.414000000001</v>
      </c>
      <c r="G48" s="14">
        <v>3655.1930000000002</v>
      </c>
      <c r="H48" s="14">
        <v>200659.31400000001</v>
      </c>
    </row>
    <row r="49" spans="1:8" x14ac:dyDescent="0.15">
      <c r="A49" s="15" t="s">
        <v>37</v>
      </c>
      <c r="B49" s="14" t="s">
        <v>20</v>
      </c>
      <c r="C49" s="14" t="s">
        <v>20</v>
      </c>
      <c r="D49" s="14" t="s">
        <v>20</v>
      </c>
      <c r="E49" s="14" t="s">
        <v>20</v>
      </c>
      <c r="F49" s="14" t="s">
        <v>20</v>
      </c>
      <c r="G49" s="14" t="s">
        <v>20</v>
      </c>
      <c r="H49" s="14" t="s">
        <v>20</v>
      </c>
    </row>
    <row r="50" spans="1:8" x14ac:dyDescent="0.15">
      <c r="A50" s="15" t="s">
        <v>36</v>
      </c>
      <c r="B50" s="14" t="s">
        <v>20</v>
      </c>
      <c r="C50" s="14" t="s">
        <v>20</v>
      </c>
      <c r="D50" s="14" t="s">
        <v>20</v>
      </c>
      <c r="E50" s="14" t="s">
        <v>20</v>
      </c>
      <c r="F50" s="14" t="s">
        <v>20</v>
      </c>
      <c r="G50" s="14" t="s">
        <v>20</v>
      </c>
      <c r="H50" s="14" t="s">
        <v>20</v>
      </c>
    </row>
    <row r="51" spans="1:8" x14ac:dyDescent="0.15">
      <c r="A51" s="15" t="s">
        <v>35</v>
      </c>
      <c r="B51" s="14" t="s">
        <v>20</v>
      </c>
      <c r="C51" s="14" t="s">
        <v>20</v>
      </c>
      <c r="D51" s="14" t="s">
        <v>20</v>
      </c>
      <c r="E51" s="14" t="s">
        <v>20</v>
      </c>
      <c r="F51" s="14" t="s">
        <v>20</v>
      </c>
      <c r="G51" s="14" t="s">
        <v>20</v>
      </c>
      <c r="H51" s="14" t="s">
        <v>20</v>
      </c>
    </row>
    <row r="52" spans="1:8" x14ac:dyDescent="0.15">
      <c r="A52" s="15" t="s">
        <v>34</v>
      </c>
      <c r="B52" s="14">
        <v>3873699.9</v>
      </c>
      <c r="C52" s="14">
        <v>110264</v>
      </c>
      <c r="D52" s="14" t="s">
        <v>20</v>
      </c>
      <c r="E52" s="14">
        <v>3983963.9</v>
      </c>
      <c r="F52" s="14">
        <v>3841107.9339999999</v>
      </c>
      <c r="G52" s="14">
        <v>6499.13</v>
      </c>
      <c r="H52" s="14">
        <v>142855.96599999999</v>
      </c>
    </row>
    <row r="53" spans="1:8" x14ac:dyDescent="0.15">
      <c r="A53" s="15" t="s">
        <v>33</v>
      </c>
      <c r="B53" s="14">
        <v>79695.100000000006</v>
      </c>
      <c r="C53" s="14" t="s">
        <v>20</v>
      </c>
      <c r="D53" s="14" t="s">
        <v>20</v>
      </c>
      <c r="E53" s="14">
        <v>79695.100000000006</v>
      </c>
      <c r="F53" s="14">
        <v>16552.651000000002</v>
      </c>
      <c r="G53" s="14">
        <v>3721.5729999999999</v>
      </c>
      <c r="H53" s="14">
        <v>63142.449000000001</v>
      </c>
    </row>
    <row r="54" spans="1:8" x14ac:dyDescent="0.15">
      <c r="A54" s="15" t="s">
        <v>32</v>
      </c>
      <c r="B54" s="14">
        <v>37352841.119999997</v>
      </c>
      <c r="C54" s="14" t="s">
        <v>20</v>
      </c>
      <c r="D54" s="14" t="s">
        <v>20</v>
      </c>
      <c r="E54" s="14">
        <v>37352841.119999997</v>
      </c>
      <c r="F54" s="14">
        <v>36291654.556000002</v>
      </c>
      <c r="G54" s="14">
        <v>187564.43799999999</v>
      </c>
      <c r="H54" s="14">
        <v>1061186.564</v>
      </c>
    </row>
    <row r="55" spans="1:8" x14ac:dyDescent="0.15">
      <c r="A55" s="15" t="s">
        <v>31</v>
      </c>
      <c r="B55" s="14" t="s">
        <v>20</v>
      </c>
      <c r="C55" s="14" t="s">
        <v>20</v>
      </c>
      <c r="D55" s="14" t="s">
        <v>20</v>
      </c>
      <c r="E55" s="14" t="s">
        <v>20</v>
      </c>
      <c r="F55" s="14" t="s">
        <v>20</v>
      </c>
      <c r="G55" s="14" t="s">
        <v>20</v>
      </c>
      <c r="H55" s="14" t="s">
        <v>20</v>
      </c>
    </row>
    <row r="56" spans="1:8" x14ac:dyDescent="0.15">
      <c r="A56" s="15" t="s">
        <v>30</v>
      </c>
      <c r="B56" s="14" t="s">
        <v>20</v>
      </c>
      <c r="C56" s="14" t="s">
        <v>20</v>
      </c>
      <c r="D56" s="14" t="s">
        <v>20</v>
      </c>
      <c r="E56" s="14" t="s">
        <v>20</v>
      </c>
      <c r="F56" s="14" t="s">
        <v>20</v>
      </c>
      <c r="G56" s="14" t="s">
        <v>20</v>
      </c>
      <c r="H56" s="14" t="s">
        <v>20</v>
      </c>
    </row>
    <row r="57" spans="1:8" x14ac:dyDescent="0.15">
      <c r="A57" s="15" t="s">
        <v>29</v>
      </c>
      <c r="B57" s="14">
        <v>68730</v>
      </c>
      <c r="C57" s="14" t="s">
        <v>20</v>
      </c>
      <c r="D57" s="14" t="s">
        <v>20</v>
      </c>
      <c r="E57" s="14">
        <v>68730</v>
      </c>
      <c r="F57" s="14">
        <v>54984</v>
      </c>
      <c r="G57" s="14">
        <v>1374.6</v>
      </c>
      <c r="H57" s="14">
        <v>13746</v>
      </c>
    </row>
    <row r="58" spans="1:8" x14ac:dyDescent="0.15">
      <c r="A58" s="15" t="s">
        <v>28</v>
      </c>
      <c r="B58" s="14" t="s">
        <v>20</v>
      </c>
      <c r="C58" s="14" t="s">
        <v>20</v>
      </c>
      <c r="D58" s="14" t="s">
        <v>20</v>
      </c>
      <c r="E58" s="14" t="s">
        <v>20</v>
      </c>
      <c r="F58" s="14" t="s">
        <v>20</v>
      </c>
      <c r="G58" s="14" t="s">
        <v>20</v>
      </c>
      <c r="H58" s="14" t="s">
        <v>20</v>
      </c>
    </row>
    <row r="59" spans="1:8" x14ac:dyDescent="0.15">
      <c r="A59" s="15" t="s">
        <v>27</v>
      </c>
      <c r="B59" s="14">
        <v>207996.87599999999</v>
      </c>
      <c r="C59" s="14">
        <v>14184.5</v>
      </c>
      <c r="D59" s="14" t="s">
        <v>20</v>
      </c>
      <c r="E59" s="14">
        <v>222181.37599999999</v>
      </c>
      <c r="F59" s="14">
        <v>31208.013999999999</v>
      </c>
      <c r="G59" s="14">
        <v>9851.5450000000001</v>
      </c>
      <c r="H59" s="14">
        <v>190973.36199999999</v>
      </c>
    </row>
    <row r="60" spans="1:8" x14ac:dyDescent="0.15">
      <c r="A60" s="15" t="s">
        <v>26</v>
      </c>
      <c r="B60" s="14" t="s">
        <v>20</v>
      </c>
      <c r="C60" s="14" t="s">
        <v>20</v>
      </c>
      <c r="D60" s="14" t="s">
        <v>20</v>
      </c>
      <c r="E60" s="14" t="s">
        <v>20</v>
      </c>
      <c r="F60" s="14" t="s">
        <v>20</v>
      </c>
      <c r="G60" s="14" t="s">
        <v>20</v>
      </c>
      <c r="H60" s="14" t="s">
        <v>20</v>
      </c>
    </row>
    <row r="61" spans="1:8" x14ac:dyDescent="0.15">
      <c r="A61" s="15" t="s">
        <v>25</v>
      </c>
      <c r="B61" s="14">
        <v>51492.9</v>
      </c>
      <c r="C61" s="14" t="s">
        <v>20</v>
      </c>
      <c r="D61" s="14" t="s">
        <v>20</v>
      </c>
      <c r="E61" s="14">
        <v>51492.9</v>
      </c>
      <c r="F61" s="14" t="s">
        <v>20</v>
      </c>
      <c r="G61" s="14" t="s">
        <v>20</v>
      </c>
      <c r="H61" s="14">
        <v>51492.9</v>
      </c>
    </row>
    <row r="62" spans="1:8" x14ac:dyDescent="0.15">
      <c r="A62" s="15" t="s">
        <v>24</v>
      </c>
      <c r="B62" s="14">
        <v>3267166.0430000001</v>
      </c>
      <c r="C62" s="14">
        <v>11104.39</v>
      </c>
      <c r="D62" s="14" t="s">
        <v>20</v>
      </c>
      <c r="E62" s="14">
        <v>3278270.4330000002</v>
      </c>
      <c r="F62" s="14">
        <v>3071114.9440000001</v>
      </c>
      <c r="G62" s="14">
        <v>127249.772</v>
      </c>
      <c r="H62" s="14">
        <v>207155.489</v>
      </c>
    </row>
    <row r="63" spans="1:8" x14ac:dyDescent="0.15">
      <c r="A63" s="15" t="s">
        <v>23</v>
      </c>
      <c r="B63" s="14" t="s">
        <v>20</v>
      </c>
      <c r="C63" s="14" t="s">
        <v>20</v>
      </c>
      <c r="D63" s="14" t="s">
        <v>20</v>
      </c>
      <c r="E63" s="14" t="s">
        <v>20</v>
      </c>
      <c r="F63" s="14" t="s">
        <v>20</v>
      </c>
      <c r="G63" s="14" t="s">
        <v>20</v>
      </c>
      <c r="H63" s="14" t="s">
        <v>20</v>
      </c>
    </row>
    <row r="64" spans="1:8" x14ac:dyDescent="0.15">
      <c r="A64" s="15" t="s">
        <v>22</v>
      </c>
      <c r="B64" s="14">
        <v>3267166.0430000001</v>
      </c>
      <c r="C64" s="14">
        <v>11104.39</v>
      </c>
      <c r="D64" s="14" t="s">
        <v>20</v>
      </c>
      <c r="E64" s="14">
        <v>3278270.4330000002</v>
      </c>
      <c r="F64" s="14">
        <v>3071114.9440000001</v>
      </c>
      <c r="G64" s="14">
        <v>127249.772</v>
      </c>
      <c r="H64" s="14">
        <v>207155.489</v>
      </c>
    </row>
    <row r="65" spans="1:8" x14ac:dyDescent="0.15">
      <c r="A65" s="15" t="s">
        <v>21</v>
      </c>
      <c r="B65" s="14" t="s">
        <v>20</v>
      </c>
      <c r="C65" s="14" t="s">
        <v>20</v>
      </c>
      <c r="D65" s="14" t="s">
        <v>20</v>
      </c>
      <c r="E65" s="14" t="s">
        <v>20</v>
      </c>
      <c r="F65" s="14" t="s">
        <v>20</v>
      </c>
      <c r="G65" s="14" t="s">
        <v>20</v>
      </c>
      <c r="H65" s="14" t="s">
        <v>20</v>
      </c>
    </row>
    <row r="66" spans="1:8" x14ac:dyDescent="0.15">
      <c r="A66" s="15" t="s">
        <v>7</v>
      </c>
      <c r="B66" s="14">
        <v>135775772.64500001</v>
      </c>
      <c r="C66" s="14">
        <v>2645193.2590000001</v>
      </c>
      <c r="D66" s="14">
        <v>753805.38300000003</v>
      </c>
      <c r="E66" s="14">
        <v>137667160.521</v>
      </c>
      <c r="F66" s="14">
        <v>75575710.197999999</v>
      </c>
      <c r="G66" s="14">
        <v>1105800.7169999999</v>
      </c>
      <c r="H66" s="14">
        <v>62091450.322999999</v>
      </c>
    </row>
  </sheetData>
  <mergeCells count="1">
    <mergeCell ref="A1:H1"/>
  </mergeCells>
  <phoneticPr fontId="4"/>
  <pageMargins left="0.3888888888888889" right="0.3888888888888889" top="0.3888888888888889" bottom="0.3888888888888889" header="0.19444444444444445" footer="0.19444444444444445"/>
  <pageSetup paperSize="9" fitToHeight="0" orientation="landscape" r:id="rId1"/>
  <headerFooter>
    <oddHeader>&amp;R&amp;9&amp;D</oddHeader>
    <oddFooter>&amp;C&amp;9&amp;P/&amp;N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525559-ED65-4BF2-8F3A-1C56EFD145CB}">
  <dimension ref="A1:I5"/>
  <sheetViews>
    <sheetView workbookViewId="0">
      <selection sqref="A1:I1"/>
    </sheetView>
  </sheetViews>
  <sheetFormatPr defaultColWidth="8.875" defaultRowHeight="11.25" x14ac:dyDescent="0.15"/>
  <cols>
    <col min="1" max="1" width="22.875" style="28" customWidth="1"/>
    <col min="2" max="9" width="12.875" style="28" customWidth="1"/>
    <col min="10" max="16384" width="8.875" style="28"/>
  </cols>
  <sheetData>
    <row r="1" spans="1:9" ht="21" x14ac:dyDescent="0.15">
      <c r="A1" s="52" t="s">
        <v>223</v>
      </c>
      <c r="B1" s="52"/>
      <c r="C1" s="52"/>
      <c r="D1" s="52"/>
      <c r="E1" s="52"/>
      <c r="F1" s="52"/>
      <c r="G1" s="52"/>
      <c r="H1" s="52"/>
      <c r="I1" s="52"/>
    </row>
    <row r="2" spans="1:9" ht="13.5" x14ac:dyDescent="0.15">
      <c r="A2" s="50" t="s">
        <v>92</v>
      </c>
      <c r="B2" s="50"/>
      <c r="C2" s="50"/>
      <c r="D2" s="50"/>
      <c r="E2" s="50"/>
      <c r="F2" s="50"/>
      <c r="G2" s="50"/>
      <c r="H2" s="50"/>
      <c r="I2" s="51" t="s">
        <v>19</v>
      </c>
    </row>
    <row r="3" spans="1:9" ht="13.5" x14ac:dyDescent="0.15">
      <c r="A3" s="50" t="s">
        <v>202</v>
      </c>
      <c r="B3" s="50"/>
      <c r="C3" s="50"/>
      <c r="D3" s="50"/>
      <c r="E3" s="50"/>
      <c r="F3" s="50"/>
      <c r="G3" s="50"/>
      <c r="H3" s="50"/>
      <c r="I3" s="49" t="s">
        <v>89</v>
      </c>
    </row>
    <row r="4" spans="1:9" ht="37.5" customHeight="1" x14ac:dyDescent="0.15">
      <c r="A4" s="42" t="s">
        <v>213</v>
      </c>
      <c r="B4" s="41" t="s">
        <v>222</v>
      </c>
      <c r="C4" s="55" t="s">
        <v>221</v>
      </c>
      <c r="D4" s="55" t="s">
        <v>220</v>
      </c>
      <c r="E4" s="55" t="s">
        <v>219</v>
      </c>
      <c r="F4" s="55" t="s">
        <v>218</v>
      </c>
      <c r="G4" s="55" t="s">
        <v>217</v>
      </c>
      <c r="H4" s="41" t="s">
        <v>216</v>
      </c>
      <c r="I4" s="55" t="s">
        <v>215</v>
      </c>
    </row>
    <row r="5" spans="1:9" ht="18" customHeight="1" x14ac:dyDescent="0.15">
      <c r="A5" s="57">
        <v>26195037.914999999</v>
      </c>
      <c r="B5" s="53">
        <v>25784461.965</v>
      </c>
      <c r="C5" s="53">
        <v>409969.44400000002</v>
      </c>
      <c r="D5" s="53">
        <v>606.50599999999997</v>
      </c>
      <c r="E5" s="53"/>
      <c r="F5" s="53"/>
      <c r="G5" s="53"/>
      <c r="H5" s="53"/>
      <c r="I5" s="56">
        <v>0.36</v>
      </c>
    </row>
  </sheetData>
  <mergeCells count="1">
    <mergeCell ref="A1:I1"/>
  </mergeCells>
  <phoneticPr fontId="4"/>
  <pageMargins left="0.3888888888888889" right="0.3888888888888889" top="0.3888888888888889" bottom="0.3888888888888889" header="0.19444444444444445" footer="0.19444444444444445"/>
  <pageSetup paperSize="9" orientation="landscape" r:id="rId1"/>
  <headerFooter>
    <oddHeader>&amp;R&amp;9&amp;D</oddHeader>
    <oddFooter>&amp;C&amp;9&amp;P/&amp;N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8CE938-CFB0-4A82-BC4C-8AAECCB6911E}">
  <sheetPr>
    <pageSetUpPr fitToPage="1"/>
  </sheetPr>
  <dimension ref="A1:E23"/>
  <sheetViews>
    <sheetView topLeftCell="A3" zoomScaleNormal="100" workbookViewId="0">
      <selection activeCell="B11" sqref="B11"/>
    </sheetView>
  </sheetViews>
  <sheetFormatPr defaultColWidth="8.875" defaultRowHeight="11.25" x14ac:dyDescent="0.15"/>
  <cols>
    <col min="1" max="1" width="25.5" style="5" bestFit="1" customWidth="1"/>
    <col min="2" max="2" width="42.125" style="5" bestFit="1" customWidth="1"/>
    <col min="3" max="3" width="46.375" style="5" hidden="1" customWidth="1"/>
    <col min="4" max="4" width="10" style="5" bestFit="1" customWidth="1"/>
    <col min="5" max="5" width="30" style="5" hidden="1" customWidth="1"/>
    <col min="6" max="6" width="8.875" style="5"/>
    <col min="7" max="7" width="20.625" style="5" bestFit="1" customWidth="1"/>
    <col min="8" max="8" width="9" style="5" bestFit="1" customWidth="1"/>
    <col min="9" max="16384" width="8.875" style="5"/>
  </cols>
  <sheetData>
    <row r="1" spans="1:5" ht="21" x14ac:dyDescent="0.2">
      <c r="A1" s="3" t="s">
        <v>272</v>
      </c>
    </row>
    <row r="2" spans="1:5" ht="13.5" x14ac:dyDescent="0.15">
      <c r="A2" s="4" t="s">
        <v>12</v>
      </c>
    </row>
    <row r="3" spans="1:5" ht="13.5" x14ac:dyDescent="0.15">
      <c r="A3" s="4" t="s">
        <v>19</v>
      </c>
    </row>
    <row r="4" spans="1:5" ht="13.5" x14ac:dyDescent="0.15">
      <c r="A4" s="5" t="s">
        <v>271</v>
      </c>
      <c r="D4" s="2" t="s">
        <v>124</v>
      </c>
      <c r="E4" s="2" t="s">
        <v>11</v>
      </c>
    </row>
    <row r="5" spans="1:5" ht="22.5" customHeight="1" x14ac:dyDescent="0.15">
      <c r="A5" s="1" t="s">
        <v>88</v>
      </c>
      <c r="B5" s="1" t="s">
        <v>270</v>
      </c>
      <c r="C5" s="1" t="s">
        <v>269</v>
      </c>
      <c r="D5" s="1" t="s">
        <v>268</v>
      </c>
      <c r="E5" s="1" t="s">
        <v>267</v>
      </c>
    </row>
    <row r="6" spans="1:5" ht="18" customHeight="1" x14ac:dyDescent="0.15">
      <c r="A6" s="64" t="s">
        <v>266</v>
      </c>
      <c r="B6" s="60" t="s">
        <v>265</v>
      </c>
      <c r="C6" s="60" t="s">
        <v>264</v>
      </c>
      <c r="D6" s="12">
        <v>201112.00599999999</v>
      </c>
      <c r="E6" s="60" t="s">
        <v>263</v>
      </c>
    </row>
    <row r="7" spans="1:5" ht="18" customHeight="1" x14ac:dyDescent="0.15">
      <c r="A7" s="63"/>
      <c r="B7" s="60" t="s">
        <v>262</v>
      </c>
      <c r="C7" s="60" t="s">
        <v>261</v>
      </c>
      <c r="D7" s="12">
        <v>3000</v>
      </c>
      <c r="E7" s="60" t="s">
        <v>260</v>
      </c>
    </row>
    <row r="8" spans="1:5" ht="18" customHeight="1" x14ac:dyDescent="0.15">
      <c r="A8" s="63"/>
      <c r="B8" s="60" t="s">
        <v>254</v>
      </c>
      <c r="C8" s="60" t="s">
        <v>259</v>
      </c>
      <c r="D8" s="12">
        <v>2117.2020000000002</v>
      </c>
      <c r="E8" s="60" t="s">
        <v>258</v>
      </c>
    </row>
    <row r="9" spans="1:5" ht="18" customHeight="1" x14ac:dyDescent="0.15">
      <c r="A9" s="63"/>
      <c r="B9" s="60" t="s">
        <v>257</v>
      </c>
      <c r="C9" s="60" t="s">
        <v>256</v>
      </c>
      <c r="D9" s="12">
        <v>265</v>
      </c>
      <c r="E9" s="60" t="s">
        <v>255</v>
      </c>
    </row>
    <row r="10" spans="1:5" ht="18" customHeight="1" x14ac:dyDescent="0.15">
      <c r="A10" s="63"/>
      <c r="B10" s="60" t="s">
        <v>254</v>
      </c>
      <c r="C10" s="60" t="s">
        <v>253</v>
      </c>
      <c r="D10" s="12">
        <v>2117.2020000000002</v>
      </c>
      <c r="E10" s="60" t="s">
        <v>252</v>
      </c>
    </row>
    <row r="11" spans="1:5" ht="18" customHeight="1" x14ac:dyDescent="0.15">
      <c r="A11" s="63"/>
      <c r="B11" s="60" t="s">
        <v>251</v>
      </c>
      <c r="C11" s="60" t="s">
        <v>250</v>
      </c>
      <c r="D11" s="12">
        <v>907</v>
      </c>
      <c r="E11" s="60" t="s">
        <v>249</v>
      </c>
    </row>
    <row r="12" spans="1:5" ht="18" customHeight="1" x14ac:dyDescent="0.15">
      <c r="A12" s="62"/>
      <c r="B12" s="20" t="s">
        <v>224</v>
      </c>
      <c r="C12" s="58"/>
      <c r="D12" s="12">
        <f>SUM(D6:D11)</f>
        <v>209518.40999999997</v>
      </c>
      <c r="E12" s="58"/>
    </row>
    <row r="13" spans="1:5" ht="18" customHeight="1" x14ac:dyDescent="0.15">
      <c r="A13" s="61" t="s">
        <v>248</v>
      </c>
      <c r="B13" s="60" t="s">
        <v>247</v>
      </c>
      <c r="C13" s="60" t="s">
        <v>246</v>
      </c>
      <c r="D13" s="12">
        <v>862566.79500000004</v>
      </c>
      <c r="E13" s="60" t="s">
        <v>235</v>
      </c>
    </row>
    <row r="14" spans="1:5" ht="18" customHeight="1" x14ac:dyDescent="0.15">
      <c r="A14" s="61"/>
      <c r="B14" s="60" t="s">
        <v>245</v>
      </c>
      <c r="C14" s="60" t="s">
        <v>244</v>
      </c>
      <c r="D14" s="12">
        <v>904378</v>
      </c>
      <c r="E14" s="60" t="s">
        <v>243</v>
      </c>
    </row>
    <row r="15" spans="1:5" ht="18" customHeight="1" x14ac:dyDescent="0.15">
      <c r="A15" s="61"/>
      <c r="B15" s="60" t="s">
        <v>242</v>
      </c>
      <c r="C15" s="60" t="s">
        <v>241</v>
      </c>
      <c r="D15" s="12">
        <v>738900</v>
      </c>
      <c r="E15" s="60" t="s">
        <v>240</v>
      </c>
    </row>
    <row r="16" spans="1:5" ht="18" customHeight="1" x14ac:dyDescent="0.15">
      <c r="A16" s="61"/>
      <c r="B16" s="60" t="s">
        <v>239</v>
      </c>
      <c r="C16" s="60" t="s">
        <v>238</v>
      </c>
      <c r="D16" s="12">
        <v>201112.00599999999</v>
      </c>
      <c r="E16" s="60" t="s">
        <v>226</v>
      </c>
    </row>
    <row r="17" spans="1:5" ht="18" customHeight="1" x14ac:dyDescent="0.15">
      <c r="A17" s="61"/>
      <c r="B17" s="60" t="s">
        <v>237</v>
      </c>
      <c r="C17" s="60" t="s">
        <v>236</v>
      </c>
      <c r="D17" s="12">
        <v>17061</v>
      </c>
      <c r="E17" s="60" t="s">
        <v>235</v>
      </c>
    </row>
    <row r="18" spans="1:5" ht="18" customHeight="1" x14ac:dyDescent="0.15">
      <c r="A18" s="61"/>
      <c r="B18" s="60" t="s">
        <v>234</v>
      </c>
      <c r="C18" s="60" t="s">
        <v>233</v>
      </c>
      <c r="D18" s="12">
        <v>79808.755999999994</v>
      </c>
      <c r="E18" s="60" t="s">
        <v>232</v>
      </c>
    </row>
    <row r="19" spans="1:5" ht="18" customHeight="1" x14ac:dyDescent="0.15">
      <c r="A19" s="61"/>
      <c r="B19" s="60" t="s">
        <v>231</v>
      </c>
      <c r="C19" s="60" t="s">
        <v>230</v>
      </c>
      <c r="D19" s="12">
        <v>49270.877999999997</v>
      </c>
      <c r="E19" s="60" t="s">
        <v>229</v>
      </c>
    </row>
    <row r="20" spans="1:5" ht="18" customHeight="1" x14ac:dyDescent="0.15">
      <c r="A20" s="61"/>
      <c r="B20" s="60" t="s">
        <v>228</v>
      </c>
      <c r="C20" s="60" t="s">
        <v>227</v>
      </c>
      <c r="D20" s="12">
        <v>145396</v>
      </c>
      <c r="E20" s="60" t="s">
        <v>226</v>
      </c>
    </row>
    <row r="21" spans="1:5" ht="18" customHeight="1" x14ac:dyDescent="0.15">
      <c r="A21" s="61"/>
      <c r="B21" s="60" t="s">
        <v>225</v>
      </c>
      <c r="C21" s="60"/>
      <c r="D21" s="12">
        <f>D23-D12-SUM(D13:D20)</f>
        <v>522975.48499999987</v>
      </c>
      <c r="E21" s="60"/>
    </row>
    <row r="22" spans="1:5" ht="18" customHeight="1" x14ac:dyDescent="0.15">
      <c r="A22" s="59"/>
      <c r="B22" s="20" t="s">
        <v>224</v>
      </c>
      <c r="C22" s="58"/>
      <c r="D22" s="12">
        <f>SUM(D13:D21)</f>
        <v>3521468.92</v>
      </c>
      <c r="E22" s="58"/>
    </row>
    <row r="23" spans="1:5" ht="18" customHeight="1" x14ac:dyDescent="0.15">
      <c r="A23" s="20" t="s">
        <v>7</v>
      </c>
      <c r="B23" s="58"/>
      <c r="C23" s="58"/>
      <c r="D23" s="11">
        <v>3730987.33</v>
      </c>
      <c r="E23" s="58"/>
    </row>
  </sheetData>
  <autoFilter ref="A5:E23" xr:uid="{FDB69E8B-7232-4229-981D-05706CCEA0F7}"/>
  <mergeCells count="2">
    <mergeCell ref="A6:A12"/>
    <mergeCell ref="A13:A22"/>
  </mergeCells>
  <phoneticPr fontId="4"/>
  <printOptions horizontalCentered="1"/>
  <pageMargins left="0.59055118110236227" right="0.59055118110236227" top="1.1811023622047245" bottom="0.39370078740157483" header="0.19685039370078741" footer="0.19685039370078741"/>
  <pageSetup paperSize="9" scale="5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20D03C-D844-4177-B60C-76D2B8E99772}">
  <dimension ref="A1:G39"/>
  <sheetViews>
    <sheetView view="pageBreakPreview" zoomScale="85" zoomScaleNormal="85" zoomScaleSheetLayoutView="85" workbookViewId="0">
      <selection activeCell="J33" sqref="J33"/>
    </sheetView>
  </sheetViews>
  <sheetFormatPr defaultColWidth="8.875" defaultRowHeight="11.25" x14ac:dyDescent="0.15"/>
  <cols>
    <col min="1" max="1" width="28.875" style="5" customWidth="1"/>
    <col min="2" max="3" width="24.875" style="5" customWidth="1"/>
    <col min="4" max="4" width="28.875" style="5" customWidth="1"/>
    <col min="5" max="5" width="24.875" style="5" customWidth="1"/>
    <col min="6" max="6" width="9.625" style="5" bestFit="1" customWidth="1"/>
    <col min="7" max="16384" width="8.875" style="5"/>
  </cols>
  <sheetData>
    <row r="1" spans="1:7" ht="21" x14ac:dyDescent="0.2">
      <c r="A1" s="3" t="s">
        <v>301</v>
      </c>
    </row>
    <row r="2" spans="1:7" ht="13.5" x14ac:dyDescent="0.15">
      <c r="A2" s="4" t="s">
        <v>12</v>
      </c>
    </row>
    <row r="3" spans="1:7" ht="13.5" x14ac:dyDescent="0.15">
      <c r="A3" s="4" t="s">
        <v>19</v>
      </c>
    </row>
    <row r="4" spans="1:7" ht="13.5" x14ac:dyDescent="0.15">
      <c r="A4" s="5" t="s">
        <v>300</v>
      </c>
      <c r="E4" s="2" t="s">
        <v>124</v>
      </c>
    </row>
    <row r="5" spans="1:7" ht="22.5" customHeight="1" x14ac:dyDescent="0.15">
      <c r="A5" s="1" t="s">
        <v>299</v>
      </c>
      <c r="B5" s="1" t="s">
        <v>88</v>
      </c>
      <c r="C5" s="74" t="s">
        <v>298</v>
      </c>
      <c r="D5" s="73"/>
      <c r="E5" s="1" t="s">
        <v>268</v>
      </c>
    </row>
    <row r="6" spans="1:7" ht="18" customHeight="1" x14ac:dyDescent="0.15">
      <c r="A6" s="59" t="s">
        <v>297</v>
      </c>
      <c r="B6" s="59" t="s">
        <v>279</v>
      </c>
      <c r="C6" s="72" t="s">
        <v>296</v>
      </c>
      <c r="D6" s="71"/>
      <c r="E6" s="70">
        <v>10495526.075999999</v>
      </c>
      <c r="G6" s="5">
        <f>E6/1000</f>
        <v>10495.526076</v>
      </c>
    </row>
    <row r="7" spans="1:7" ht="18" customHeight="1" x14ac:dyDescent="0.15">
      <c r="A7" s="59"/>
      <c r="B7" s="59"/>
      <c r="C7" s="72" t="s">
        <v>295</v>
      </c>
      <c r="D7" s="71"/>
      <c r="E7" s="70">
        <v>139194</v>
      </c>
      <c r="G7" s="5">
        <f>E7/1000</f>
        <v>139.19399999999999</v>
      </c>
    </row>
    <row r="8" spans="1:7" ht="18" customHeight="1" x14ac:dyDescent="0.15">
      <c r="A8" s="59"/>
      <c r="B8" s="59"/>
      <c r="C8" s="72" t="s">
        <v>294</v>
      </c>
      <c r="D8" s="71"/>
      <c r="E8" s="70">
        <v>10337</v>
      </c>
      <c r="G8" s="5">
        <f>E8/1000</f>
        <v>10.337</v>
      </c>
    </row>
    <row r="9" spans="1:7" ht="18" customHeight="1" x14ac:dyDescent="0.15">
      <c r="A9" s="59"/>
      <c r="B9" s="59"/>
      <c r="C9" s="72" t="s">
        <v>293</v>
      </c>
      <c r="D9" s="71"/>
      <c r="E9" s="70">
        <v>103158</v>
      </c>
      <c r="G9" s="5">
        <f>E9/1000</f>
        <v>103.158</v>
      </c>
    </row>
    <row r="10" spans="1:7" ht="18" customHeight="1" x14ac:dyDescent="0.15">
      <c r="A10" s="59"/>
      <c r="B10" s="59"/>
      <c r="C10" s="72" t="s">
        <v>292</v>
      </c>
      <c r="D10" s="71"/>
      <c r="E10" s="70">
        <v>110712</v>
      </c>
      <c r="G10" s="5">
        <f>E10/1000</f>
        <v>110.712</v>
      </c>
    </row>
    <row r="11" spans="1:7" ht="18" customHeight="1" x14ac:dyDescent="0.15">
      <c r="A11" s="59"/>
      <c r="B11" s="59"/>
      <c r="C11" s="72" t="s">
        <v>291</v>
      </c>
      <c r="D11" s="71"/>
      <c r="E11" s="70">
        <v>134823</v>
      </c>
      <c r="G11" s="5">
        <f>E11/1000</f>
        <v>134.82300000000001</v>
      </c>
    </row>
    <row r="12" spans="1:7" ht="18" customHeight="1" x14ac:dyDescent="0.15">
      <c r="A12" s="59"/>
      <c r="B12" s="59"/>
      <c r="C12" s="72" t="s">
        <v>290</v>
      </c>
      <c r="D12" s="71"/>
      <c r="E12" s="70">
        <v>1620953</v>
      </c>
      <c r="G12" s="5">
        <f>E12/1000</f>
        <v>1620.953</v>
      </c>
    </row>
    <row r="13" spans="1:7" ht="18" customHeight="1" x14ac:dyDescent="0.15">
      <c r="A13" s="59"/>
      <c r="B13" s="59"/>
      <c r="C13" s="72" t="s">
        <v>289</v>
      </c>
      <c r="D13" s="71"/>
      <c r="E13" s="70">
        <v>73613.053</v>
      </c>
      <c r="G13" s="5">
        <f>E13/1000</f>
        <v>73.613052999999994</v>
      </c>
    </row>
    <row r="14" spans="1:7" ht="18" customHeight="1" x14ac:dyDescent="0.15">
      <c r="A14" s="59"/>
      <c r="B14" s="59"/>
      <c r="C14" s="72" t="s">
        <v>288</v>
      </c>
      <c r="D14" s="71"/>
      <c r="E14" s="70">
        <v>36652</v>
      </c>
      <c r="G14" s="5">
        <f>E14/1000</f>
        <v>36.652000000000001</v>
      </c>
    </row>
    <row r="15" spans="1:7" ht="18" customHeight="1" x14ac:dyDescent="0.15">
      <c r="A15" s="59"/>
      <c r="B15" s="59"/>
      <c r="C15" s="72" t="s">
        <v>287</v>
      </c>
      <c r="D15" s="71"/>
      <c r="E15" s="70">
        <v>104163</v>
      </c>
      <c r="G15" s="5">
        <f>E15/1000</f>
        <v>104.163</v>
      </c>
    </row>
    <row r="16" spans="1:7" ht="18" customHeight="1" x14ac:dyDescent="0.15">
      <c r="A16" s="59"/>
      <c r="B16" s="59"/>
      <c r="C16" s="72" t="s">
        <v>286</v>
      </c>
      <c r="D16" s="71"/>
      <c r="E16" s="70">
        <v>4607119</v>
      </c>
      <c r="G16" s="5">
        <f>E16/1000</f>
        <v>4607.1189999999997</v>
      </c>
    </row>
    <row r="17" spans="1:7" ht="18" customHeight="1" x14ac:dyDescent="0.15">
      <c r="A17" s="59"/>
      <c r="B17" s="59"/>
      <c r="C17" s="72" t="s">
        <v>285</v>
      </c>
      <c r="D17" s="71"/>
      <c r="E17" s="70">
        <v>10129</v>
      </c>
      <c r="G17" s="5">
        <f>E17/1000</f>
        <v>10.129</v>
      </c>
    </row>
    <row r="18" spans="1:7" ht="18" customHeight="1" x14ac:dyDescent="0.15">
      <c r="A18" s="59"/>
      <c r="B18" s="59"/>
      <c r="C18" s="72" t="s">
        <v>284</v>
      </c>
      <c r="D18" s="71"/>
      <c r="E18" s="70">
        <v>63237.387999999999</v>
      </c>
      <c r="G18" s="5">
        <f>E18/1000</f>
        <v>63.237387999999996</v>
      </c>
    </row>
    <row r="19" spans="1:7" ht="18" customHeight="1" x14ac:dyDescent="0.15">
      <c r="A19" s="59"/>
      <c r="B19" s="59"/>
      <c r="C19" s="72" t="s">
        <v>283</v>
      </c>
      <c r="D19" s="71"/>
      <c r="E19" s="70">
        <v>11878.398999999999</v>
      </c>
      <c r="G19" s="5">
        <f>E19/1000</f>
        <v>11.878399</v>
      </c>
    </row>
    <row r="20" spans="1:7" ht="18" customHeight="1" x14ac:dyDescent="0.15">
      <c r="A20" s="59"/>
      <c r="B20" s="59"/>
      <c r="C20" s="72" t="s">
        <v>282</v>
      </c>
      <c r="D20" s="71"/>
      <c r="E20" s="70">
        <v>552456.90700000001</v>
      </c>
      <c r="G20" s="5">
        <f>E20/1000</f>
        <v>552.456907</v>
      </c>
    </row>
    <row r="21" spans="1:7" ht="18" customHeight="1" x14ac:dyDescent="0.15">
      <c r="A21" s="59"/>
      <c r="B21" s="59"/>
      <c r="C21" s="59" t="s">
        <v>281</v>
      </c>
      <c r="D21" s="68"/>
      <c r="E21" s="12">
        <f>SUM(E6:E20)</f>
        <v>18073951.823000003</v>
      </c>
      <c r="G21" s="5">
        <f>E21/1000</f>
        <v>18073.951823000003</v>
      </c>
    </row>
    <row r="22" spans="1:7" ht="18" customHeight="1" x14ac:dyDescent="0.15">
      <c r="A22" s="59"/>
      <c r="B22" s="59" t="s">
        <v>277</v>
      </c>
      <c r="C22" s="69" t="s">
        <v>276</v>
      </c>
      <c r="D22" s="15" t="s">
        <v>274</v>
      </c>
      <c r="E22" s="12">
        <v>2028284.175</v>
      </c>
      <c r="G22" s="5">
        <f>E22/1000</f>
        <v>2028.284175</v>
      </c>
    </row>
    <row r="23" spans="1:7" ht="18" customHeight="1" x14ac:dyDescent="0.15">
      <c r="A23" s="59"/>
      <c r="B23" s="59"/>
      <c r="C23" s="59"/>
      <c r="D23" s="15" t="s">
        <v>273</v>
      </c>
      <c r="E23" s="12">
        <v>4779873.6390000004</v>
      </c>
      <c r="G23" s="5">
        <f>E23/1000</f>
        <v>4779.8736390000004</v>
      </c>
    </row>
    <row r="24" spans="1:7" ht="18" customHeight="1" x14ac:dyDescent="0.15">
      <c r="A24" s="59"/>
      <c r="B24" s="59"/>
      <c r="C24" s="59"/>
      <c r="D24" s="20" t="s">
        <v>224</v>
      </c>
      <c r="E24" s="12">
        <f>SUM(E22:E23)</f>
        <v>6808157.8140000002</v>
      </c>
      <c r="G24" s="5">
        <f>E24/1000</f>
        <v>6808.1578140000001</v>
      </c>
    </row>
    <row r="25" spans="1:7" ht="18" customHeight="1" x14ac:dyDescent="0.15">
      <c r="A25" s="59"/>
      <c r="B25" s="59"/>
      <c r="C25" s="69" t="s">
        <v>275</v>
      </c>
      <c r="D25" s="15" t="s">
        <v>274</v>
      </c>
      <c r="E25" s="12">
        <v>4956626.2819999997</v>
      </c>
      <c r="G25" s="5">
        <f>E25/1000</f>
        <v>4956.6262819999993</v>
      </c>
    </row>
    <row r="26" spans="1:7" ht="18" customHeight="1" x14ac:dyDescent="0.15">
      <c r="A26" s="59"/>
      <c r="B26" s="59"/>
      <c r="C26" s="59"/>
      <c r="D26" s="15" t="s">
        <v>273</v>
      </c>
      <c r="E26" s="12">
        <v>1921489.9539999999</v>
      </c>
      <c r="G26" s="5">
        <f>E26/1000</f>
        <v>1921.4899539999999</v>
      </c>
    </row>
    <row r="27" spans="1:7" ht="18" customHeight="1" x14ac:dyDescent="0.15">
      <c r="A27" s="59"/>
      <c r="B27" s="59"/>
      <c r="C27" s="59"/>
      <c r="D27" s="20" t="s">
        <v>224</v>
      </c>
      <c r="E27" s="12">
        <f>SUM(E25:E26)</f>
        <v>6878116.2359999996</v>
      </c>
      <c r="G27" s="5">
        <f>E27/1000</f>
        <v>6878.1162359999998</v>
      </c>
    </row>
    <row r="28" spans="1:7" ht="18" customHeight="1" x14ac:dyDescent="0.15">
      <c r="A28" s="68"/>
      <c r="B28" s="68"/>
      <c r="C28" s="59" t="s">
        <v>5</v>
      </c>
      <c r="D28" s="68"/>
      <c r="E28" s="12">
        <f>E24+E27</f>
        <v>13686274.050000001</v>
      </c>
      <c r="G28" s="5">
        <f>E28/1000</f>
        <v>13686.27405</v>
      </c>
    </row>
    <row r="29" spans="1:7" ht="18" customHeight="1" x14ac:dyDescent="0.15">
      <c r="A29" s="68"/>
      <c r="B29" s="67" t="s">
        <v>7</v>
      </c>
      <c r="C29" s="66"/>
      <c r="D29" s="65"/>
      <c r="E29" s="12">
        <f>SUM(E28,E21)</f>
        <v>31760225.873000003</v>
      </c>
      <c r="G29" s="5">
        <f>E29/1000</f>
        <v>31760.225873000003</v>
      </c>
    </row>
    <row r="30" spans="1:7" ht="18" customHeight="1" x14ac:dyDescent="0.15">
      <c r="A30" s="59" t="s">
        <v>280</v>
      </c>
      <c r="B30" s="59" t="s">
        <v>279</v>
      </c>
      <c r="C30" s="72" t="s">
        <v>278</v>
      </c>
      <c r="D30" s="71"/>
      <c r="E30" s="70">
        <v>251322.74299999999</v>
      </c>
      <c r="G30" s="5">
        <f>E30/1000</f>
        <v>251.32274299999997</v>
      </c>
    </row>
    <row r="31" spans="1:7" ht="18" customHeight="1" x14ac:dyDescent="0.15">
      <c r="A31" s="59"/>
      <c r="B31" s="59"/>
      <c r="C31" s="59" t="s">
        <v>5</v>
      </c>
      <c r="D31" s="68"/>
      <c r="E31" s="12">
        <f>SUM(E30:E30)</f>
        <v>251322.74299999999</v>
      </c>
    </row>
    <row r="32" spans="1:7" ht="18" customHeight="1" x14ac:dyDescent="0.15">
      <c r="A32" s="59"/>
      <c r="B32" s="59" t="s">
        <v>277</v>
      </c>
      <c r="C32" s="69" t="s">
        <v>276</v>
      </c>
      <c r="D32" s="15" t="s">
        <v>274</v>
      </c>
      <c r="E32" s="12">
        <v>0</v>
      </c>
    </row>
    <row r="33" spans="1:5" ht="18" customHeight="1" x14ac:dyDescent="0.15">
      <c r="A33" s="59"/>
      <c r="B33" s="59"/>
      <c r="C33" s="59"/>
      <c r="D33" s="15" t="s">
        <v>273</v>
      </c>
      <c r="E33" s="12">
        <v>0</v>
      </c>
    </row>
    <row r="34" spans="1:5" ht="18" customHeight="1" x14ac:dyDescent="0.15">
      <c r="A34" s="59"/>
      <c r="B34" s="59"/>
      <c r="C34" s="59"/>
      <c r="D34" s="20" t="s">
        <v>224</v>
      </c>
      <c r="E34" s="12">
        <f>SUM(E32:E33)</f>
        <v>0</v>
      </c>
    </row>
    <row r="35" spans="1:5" ht="18" customHeight="1" x14ac:dyDescent="0.15">
      <c r="A35" s="59"/>
      <c r="B35" s="59"/>
      <c r="C35" s="69" t="s">
        <v>275</v>
      </c>
      <c r="D35" s="15" t="s">
        <v>274</v>
      </c>
      <c r="E35" s="12">
        <v>0</v>
      </c>
    </row>
    <row r="36" spans="1:5" ht="18" customHeight="1" x14ac:dyDescent="0.15">
      <c r="A36" s="59"/>
      <c r="B36" s="59"/>
      <c r="C36" s="59"/>
      <c r="D36" s="15" t="s">
        <v>273</v>
      </c>
      <c r="E36" s="12">
        <v>0</v>
      </c>
    </row>
    <row r="37" spans="1:5" ht="18" customHeight="1" x14ac:dyDescent="0.15">
      <c r="A37" s="59"/>
      <c r="B37" s="59"/>
      <c r="C37" s="59"/>
      <c r="D37" s="20" t="s">
        <v>224</v>
      </c>
      <c r="E37" s="12">
        <f>SUM(E35:E36)</f>
        <v>0</v>
      </c>
    </row>
    <row r="38" spans="1:5" ht="18" customHeight="1" x14ac:dyDescent="0.15">
      <c r="A38" s="68"/>
      <c r="B38" s="68"/>
      <c r="C38" s="59" t="s">
        <v>5</v>
      </c>
      <c r="D38" s="68"/>
      <c r="E38" s="12">
        <f>SUM(E37,E34)</f>
        <v>0</v>
      </c>
    </row>
    <row r="39" spans="1:5" ht="18" customHeight="1" x14ac:dyDescent="0.15">
      <c r="A39" s="68"/>
      <c r="B39" s="67" t="s">
        <v>7</v>
      </c>
      <c r="C39" s="66"/>
      <c r="D39" s="65"/>
      <c r="E39" s="12">
        <f>SUM(E38,E31)</f>
        <v>251322.74299999999</v>
      </c>
    </row>
  </sheetData>
  <autoFilter ref="A5:E39" xr:uid="{7D32D84F-9D43-4A15-91EC-7FF790A34EDC}"/>
  <mergeCells count="17">
    <mergeCell ref="A30:A39"/>
    <mergeCell ref="B30:B31"/>
    <mergeCell ref="C31:D31"/>
    <mergeCell ref="B32:B38"/>
    <mergeCell ref="C32:C34"/>
    <mergeCell ref="C35:C37"/>
    <mergeCell ref="C38:D38"/>
    <mergeCell ref="B39:D39"/>
    <mergeCell ref="C5:D5"/>
    <mergeCell ref="A6:A29"/>
    <mergeCell ref="B6:B21"/>
    <mergeCell ref="C21:D21"/>
    <mergeCell ref="B22:B28"/>
    <mergeCell ref="C22:C24"/>
    <mergeCell ref="C25:C27"/>
    <mergeCell ref="C28:D28"/>
    <mergeCell ref="B29:D29"/>
  </mergeCells>
  <phoneticPr fontId="4"/>
  <printOptions horizontalCentered="1"/>
  <pageMargins left="0.39370078740157483" right="0.39370078740157483" top="1.1811023622047245" bottom="0.39370078740157483" header="0.19685039370078741" footer="0.19685039370078741"/>
  <pageSetup paperSize="9" scale="60" fitToHeight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5E464F-E2D0-45FF-989F-1F2253484FC9}">
  <sheetPr>
    <pageSetUpPr fitToPage="1"/>
  </sheetPr>
  <dimension ref="A1:F11"/>
  <sheetViews>
    <sheetView zoomScaleNormal="100" workbookViewId="0">
      <selection activeCell="E20" sqref="E20"/>
    </sheetView>
  </sheetViews>
  <sheetFormatPr defaultColWidth="8.875" defaultRowHeight="20.25" customHeight="1" x14ac:dyDescent="0.15"/>
  <cols>
    <col min="1" max="1" width="23.375" style="4" customWidth="1"/>
    <col min="2" max="6" width="20.875" style="4" customWidth="1"/>
    <col min="7" max="16384" width="8.875" style="4"/>
  </cols>
  <sheetData>
    <row r="1" spans="1:6" ht="20.25" customHeight="1" x14ac:dyDescent="0.15">
      <c r="A1" s="18" t="s">
        <v>308</v>
      </c>
      <c r="B1" s="84"/>
      <c r="C1" s="84"/>
      <c r="D1" s="84"/>
      <c r="E1" s="84"/>
      <c r="F1" s="84"/>
    </row>
    <row r="2" spans="1:6" ht="20.25" customHeight="1" x14ac:dyDescent="0.15">
      <c r="A2" s="83" t="s">
        <v>12</v>
      </c>
      <c r="B2" s="83"/>
      <c r="C2" s="83"/>
      <c r="D2" s="83"/>
      <c r="E2" s="83"/>
      <c r="F2" s="82" t="s">
        <v>19</v>
      </c>
    </row>
    <row r="3" spans="1:6" ht="20.25" customHeight="1" x14ac:dyDescent="0.15">
      <c r="A3" s="83" t="s">
        <v>271</v>
      </c>
      <c r="B3" s="83"/>
      <c r="C3" s="83"/>
      <c r="D3" s="83"/>
      <c r="E3" s="83"/>
      <c r="F3" s="82" t="s">
        <v>124</v>
      </c>
    </row>
    <row r="4" spans="1:6" ht="20.25" customHeight="1" x14ac:dyDescent="0.15">
      <c r="A4" s="81" t="s">
        <v>88</v>
      </c>
      <c r="B4" s="80" t="s">
        <v>268</v>
      </c>
      <c r="C4" s="80" t="s">
        <v>307</v>
      </c>
      <c r="D4" s="80"/>
      <c r="E4" s="80"/>
      <c r="F4" s="80"/>
    </row>
    <row r="5" spans="1:6" ht="20.25" customHeight="1" x14ac:dyDescent="0.15">
      <c r="A5" s="81"/>
      <c r="B5" s="80"/>
      <c r="C5" s="80" t="s">
        <v>277</v>
      </c>
      <c r="D5" s="80" t="s">
        <v>306</v>
      </c>
      <c r="E5" s="80" t="s">
        <v>305</v>
      </c>
      <c r="F5" s="80" t="s">
        <v>156</v>
      </c>
    </row>
    <row r="6" spans="1:6" ht="20.25" customHeight="1" thickBot="1" x14ac:dyDescent="0.2">
      <c r="A6" s="79"/>
      <c r="B6" s="78"/>
      <c r="C6" s="78"/>
      <c r="D6" s="78"/>
      <c r="E6" s="78"/>
      <c r="F6" s="78"/>
    </row>
    <row r="7" spans="1:6" ht="20.25" customHeight="1" thickTop="1" x14ac:dyDescent="0.15">
      <c r="A7" s="77" t="s">
        <v>304</v>
      </c>
      <c r="B7" s="75">
        <v>24374081.614</v>
      </c>
      <c r="C7" s="75">
        <v>8625078.75</v>
      </c>
      <c r="D7" s="75">
        <v>1708940</v>
      </c>
      <c r="E7" s="75">
        <v>13017468.802999999</v>
      </c>
      <c r="F7" s="75">
        <v>1022594.061</v>
      </c>
    </row>
    <row r="8" spans="1:6" ht="20.25" customHeight="1" x14ac:dyDescent="0.15">
      <c r="A8" s="77" t="s">
        <v>303</v>
      </c>
      <c r="B8" s="75">
        <v>2694375.2039999999</v>
      </c>
      <c r="C8" s="75">
        <v>1568492.7502663017</v>
      </c>
      <c r="D8" s="75">
        <v>1125882.4537336985</v>
      </c>
      <c r="E8" s="75">
        <v>0</v>
      </c>
      <c r="F8" s="75">
        <v>0</v>
      </c>
    </row>
    <row r="9" spans="1:6" ht="20.25" customHeight="1" x14ac:dyDescent="0.15">
      <c r="A9" s="77" t="s">
        <v>302</v>
      </c>
      <c r="B9" s="75">
        <v>809818.89899999998</v>
      </c>
      <c r="C9" s="75">
        <v>0</v>
      </c>
      <c r="D9" s="75">
        <v>0</v>
      </c>
      <c r="E9" s="75">
        <v>809818.89899999998</v>
      </c>
      <c r="F9" s="75">
        <v>0</v>
      </c>
    </row>
    <row r="10" spans="1:6" ht="20.25" customHeight="1" x14ac:dyDescent="0.15">
      <c r="A10" s="77" t="s">
        <v>156</v>
      </c>
      <c r="B10" s="75">
        <v>0</v>
      </c>
      <c r="C10" s="75">
        <v>0</v>
      </c>
      <c r="D10" s="75">
        <v>0</v>
      </c>
      <c r="E10" s="75">
        <v>0</v>
      </c>
      <c r="F10" s="75">
        <v>0</v>
      </c>
    </row>
    <row r="11" spans="1:6" ht="20.25" customHeight="1" x14ac:dyDescent="0.15">
      <c r="A11" s="76" t="s">
        <v>7</v>
      </c>
      <c r="B11" s="75">
        <v>27878275.717</v>
      </c>
      <c r="C11" s="75">
        <v>10193571.500266302</v>
      </c>
      <c r="D11" s="75">
        <v>2834822.4537336985</v>
      </c>
      <c r="E11" s="75">
        <v>13827287.702</v>
      </c>
      <c r="F11" s="75">
        <v>1022594.061</v>
      </c>
    </row>
  </sheetData>
  <mergeCells count="8">
    <mergeCell ref="A1:F1"/>
    <mergeCell ref="A4:A6"/>
    <mergeCell ref="B4:B6"/>
    <mergeCell ref="C4:F4"/>
    <mergeCell ref="C5:C6"/>
    <mergeCell ref="D5:D6"/>
    <mergeCell ref="E5:E6"/>
    <mergeCell ref="F5:F6"/>
  </mergeCells>
  <phoneticPr fontId="4"/>
  <printOptions horizontalCentered="1"/>
  <pageMargins left="0.59055118110236227" right="0.59055118110236227" top="1.1811023622047245" bottom="0.39370078740157483" header="0.19685039370078741" footer="0.19685039370078741"/>
  <pageSetup paperSize="9" scale="96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45DCA0-8676-4D88-A001-AF45EB1E5134}">
  <dimension ref="A1:B7"/>
  <sheetViews>
    <sheetView workbookViewId="0">
      <selection activeCell="A9" sqref="A9"/>
    </sheetView>
  </sheetViews>
  <sheetFormatPr defaultColWidth="8.875" defaultRowHeight="11.25" x14ac:dyDescent="0.15"/>
  <cols>
    <col min="1" max="1" width="60.875" style="5" customWidth="1"/>
    <col min="2" max="2" width="40.875" style="5" customWidth="1"/>
    <col min="3" max="16384" width="8.875" style="5"/>
  </cols>
  <sheetData>
    <row r="1" spans="1:2" ht="21" x14ac:dyDescent="0.2">
      <c r="A1" s="3" t="s">
        <v>312</v>
      </c>
    </row>
    <row r="2" spans="1:2" ht="13.5" x14ac:dyDescent="0.15">
      <c r="A2" s="4" t="s">
        <v>12</v>
      </c>
    </row>
    <row r="3" spans="1:2" ht="13.5" x14ac:dyDescent="0.15">
      <c r="A3" s="4" t="s">
        <v>19</v>
      </c>
    </row>
    <row r="4" spans="1:2" ht="13.5" x14ac:dyDescent="0.15">
      <c r="A4" s="5" t="s">
        <v>311</v>
      </c>
      <c r="B4" s="2" t="s">
        <v>310</v>
      </c>
    </row>
    <row r="5" spans="1:2" ht="22.5" customHeight="1" x14ac:dyDescent="0.15">
      <c r="A5" s="1" t="s">
        <v>160</v>
      </c>
      <c r="B5" s="1" t="s">
        <v>176</v>
      </c>
    </row>
    <row r="6" spans="1:2" ht="18" customHeight="1" x14ac:dyDescent="0.15">
      <c r="A6" s="60" t="s">
        <v>309</v>
      </c>
      <c r="B6" s="12">
        <v>882404</v>
      </c>
    </row>
    <row r="7" spans="1:2" ht="18" customHeight="1" x14ac:dyDescent="0.15">
      <c r="A7" s="20" t="s">
        <v>7</v>
      </c>
      <c r="B7" s="12">
        <f>SUM(B6:B6)</f>
        <v>882404</v>
      </c>
    </row>
  </sheetData>
  <phoneticPr fontId="4"/>
  <printOptions horizontalCentered="1"/>
  <pageMargins left="0.59055118110236227" right="0.59055118110236227" top="1.1811023622047245" bottom="0.39370078740157483" header="0.19685039370078741" footer="0.19685039370078741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CDAF4F-A4A1-4F0C-96B4-6FAC39D9FD6A}">
  <sheetPr>
    <pageSetUpPr fitToPage="1"/>
  </sheetPr>
  <dimension ref="A1:I66"/>
  <sheetViews>
    <sheetView topLeftCell="B1" workbookViewId="0">
      <selection activeCell="D12" sqref="D12"/>
    </sheetView>
  </sheetViews>
  <sheetFormatPr defaultColWidth="8.875" defaultRowHeight="11.25" x14ac:dyDescent="0.15"/>
  <cols>
    <col min="1" max="1" width="30.875" style="5" customWidth="1"/>
    <col min="2" max="11" width="15.875" style="5" customWidth="1"/>
    <col min="12" max="16384" width="8.875" style="5"/>
  </cols>
  <sheetData>
    <row r="1" spans="1:9" ht="21" x14ac:dyDescent="0.15">
      <c r="A1" s="18" t="s">
        <v>101</v>
      </c>
      <c r="B1" s="18"/>
      <c r="C1" s="18"/>
      <c r="D1" s="18"/>
      <c r="E1" s="18"/>
      <c r="F1" s="18"/>
      <c r="G1" s="18"/>
      <c r="H1" s="18"/>
      <c r="I1" s="18"/>
    </row>
    <row r="2" spans="1:9" ht="13.5" x14ac:dyDescent="0.15">
      <c r="A2" s="4" t="s">
        <v>92</v>
      </c>
      <c r="B2" s="4"/>
      <c r="C2" s="4"/>
      <c r="D2" s="4"/>
      <c r="E2" s="4"/>
      <c r="F2" s="4"/>
      <c r="G2" s="4"/>
      <c r="H2" s="4"/>
      <c r="I2" s="2" t="s">
        <v>91</v>
      </c>
    </row>
    <row r="3" spans="1:9" ht="13.5" x14ac:dyDescent="0.15">
      <c r="A3" s="4" t="s">
        <v>90</v>
      </c>
      <c r="B3" s="4"/>
      <c r="C3" s="4"/>
      <c r="D3" s="4"/>
      <c r="E3" s="4"/>
      <c r="F3" s="4"/>
      <c r="G3" s="4"/>
      <c r="H3" s="4"/>
      <c r="I3" s="4"/>
    </row>
    <row r="4" spans="1:9" ht="13.5" x14ac:dyDescent="0.15">
      <c r="A4" s="4"/>
      <c r="B4" s="4"/>
      <c r="C4" s="4"/>
      <c r="D4" s="4"/>
      <c r="E4" s="4"/>
      <c r="F4" s="4"/>
      <c r="G4" s="4"/>
      <c r="H4" s="4"/>
      <c r="I4" s="2" t="s">
        <v>89</v>
      </c>
    </row>
    <row r="5" spans="1:9" ht="22.5" x14ac:dyDescent="0.15">
      <c r="A5" s="17" t="s">
        <v>88</v>
      </c>
      <c r="B5" s="16" t="s">
        <v>100</v>
      </c>
      <c r="C5" s="17" t="s">
        <v>99</v>
      </c>
      <c r="D5" s="17" t="s">
        <v>98</v>
      </c>
      <c r="E5" s="17" t="s">
        <v>97</v>
      </c>
      <c r="F5" s="17" t="s">
        <v>96</v>
      </c>
      <c r="G5" s="17" t="s">
        <v>95</v>
      </c>
      <c r="H5" s="17" t="s">
        <v>94</v>
      </c>
      <c r="I5" s="17" t="s">
        <v>7</v>
      </c>
    </row>
    <row r="6" spans="1:9" x14ac:dyDescent="0.15">
      <c r="A6" s="15" t="s">
        <v>80</v>
      </c>
      <c r="B6" s="14">
        <v>11901193.367000001</v>
      </c>
      <c r="C6" s="14">
        <v>30432939.52</v>
      </c>
      <c r="D6" s="14">
        <v>3033158.8220000002</v>
      </c>
      <c r="E6" s="14">
        <v>1618945.415</v>
      </c>
      <c r="F6" s="14">
        <v>1233.0999999999999</v>
      </c>
      <c r="G6" s="14">
        <v>143326.18599999999</v>
      </c>
      <c r="H6" s="14">
        <v>921928.37600000005</v>
      </c>
      <c r="I6" s="14">
        <v>48052724.785999998</v>
      </c>
    </row>
    <row r="7" spans="1:9" x14ac:dyDescent="0.15">
      <c r="A7" s="15" t="s">
        <v>79</v>
      </c>
      <c r="B7" s="14">
        <v>11643176.574999999</v>
      </c>
      <c r="C7" s="14">
        <v>22423774.019000001</v>
      </c>
      <c r="D7" s="14">
        <v>1441935.9609999999</v>
      </c>
      <c r="E7" s="14">
        <v>1614529.976</v>
      </c>
      <c r="F7" s="14" t="s">
        <v>20</v>
      </c>
      <c r="G7" s="14">
        <v>138242.12</v>
      </c>
      <c r="H7" s="14">
        <v>778775.01100000006</v>
      </c>
      <c r="I7" s="14">
        <v>38040433.662</v>
      </c>
    </row>
    <row r="8" spans="1:9" x14ac:dyDescent="0.15">
      <c r="A8" s="15" t="s">
        <v>78</v>
      </c>
      <c r="B8" s="14" t="s">
        <v>20</v>
      </c>
      <c r="C8" s="14" t="s">
        <v>20</v>
      </c>
      <c r="D8" s="14" t="s">
        <v>20</v>
      </c>
      <c r="E8" s="14" t="s">
        <v>20</v>
      </c>
      <c r="F8" s="14" t="s">
        <v>20</v>
      </c>
      <c r="G8" s="14" t="s">
        <v>20</v>
      </c>
      <c r="H8" s="14" t="s">
        <v>20</v>
      </c>
      <c r="I8" s="14" t="s">
        <v>20</v>
      </c>
    </row>
    <row r="9" spans="1:9" x14ac:dyDescent="0.15">
      <c r="A9" s="15" t="s">
        <v>77</v>
      </c>
      <c r="B9" s="14">
        <v>31302.406999999999</v>
      </c>
      <c r="C9" s="14">
        <v>6390331.2690000003</v>
      </c>
      <c r="D9" s="14">
        <v>1348250.4210000001</v>
      </c>
      <c r="E9" s="14">
        <v>2788.9859999999999</v>
      </c>
      <c r="F9" s="14">
        <v>1233.0999999999999</v>
      </c>
      <c r="G9" s="14">
        <v>1E-3</v>
      </c>
      <c r="H9" s="14">
        <v>127138.55</v>
      </c>
      <c r="I9" s="14">
        <v>7901044.7340000002</v>
      </c>
    </row>
    <row r="10" spans="1:9" x14ac:dyDescent="0.15">
      <c r="A10" s="15" t="s">
        <v>76</v>
      </c>
      <c r="B10" s="14">
        <v>12754.337</v>
      </c>
      <c r="C10" s="14">
        <v>973513.41799999995</v>
      </c>
      <c r="D10" s="14">
        <v>79627.096999999994</v>
      </c>
      <c r="E10" s="14" t="s">
        <v>20</v>
      </c>
      <c r="F10" s="14" t="s">
        <v>20</v>
      </c>
      <c r="G10" s="14">
        <v>2462.46</v>
      </c>
      <c r="H10" s="14">
        <v>5174.5349999999999</v>
      </c>
      <c r="I10" s="14">
        <v>1073531.8470000001</v>
      </c>
    </row>
    <row r="11" spans="1:9" x14ac:dyDescent="0.15">
      <c r="A11" s="15" t="s">
        <v>75</v>
      </c>
      <c r="B11" s="14">
        <v>213470.54800000001</v>
      </c>
      <c r="C11" s="14">
        <v>169354.81400000001</v>
      </c>
      <c r="D11" s="14">
        <v>161145.34299999999</v>
      </c>
      <c r="E11" s="14">
        <v>1626.453</v>
      </c>
      <c r="F11" s="14" t="s">
        <v>20</v>
      </c>
      <c r="G11" s="14">
        <v>2621.605</v>
      </c>
      <c r="H11" s="14">
        <v>8981.2800000000007</v>
      </c>
      <c r="I11" s="14">
        <v>557200.04299999995</v>
      </c>
    </row>
    <row r="12" spans="1:9" x14ac:dyDescent="0.15">
      <c r="A12" s="15" t="s">
        <v>74</v>
      </c>
      <c r="B12" s="14" t="s">
        <v>20</v>
      </c>
      <c r="C12" s="14" t="s">
        <v>20</v>
      </c>
      <c r="D12" s="14" t="s">
        <v>20</v>
      </c>
      <c r="E12" s="14" t="s">
        <v>20</v>
      </c>
      <c r="F12" s="14" t="s">
        <v>20</v>
      </c>
      <c r="G12" s="14" t="s">
        <v>20</v>
      </c>
      <c r="H12" s="14" t="s">
        <v>20</v>
      </c>
      <c r="I12" s="14" t="s">
        <v>20</v>
      </c>
    </row>
    <row r="13" spans="1:9" x14ac:dyDescent="0.15">
      <c r="A13" s="15" t="s">
        <v>73</v>
      </c>
      <c r="B13" s="14" t="s">
        <v>20</v>
      </c>
      <c r="C13" s="14" t="s">
        <v>20</v>
      </c>
      <c r="D13" s="14" t="s">
        <v>20</v>
      </c>
      <c r="E13" s="14" t="s">
        <v>20</v>
      </c>
      <c r="F13" s="14" t="s">
        <v>20</v>
      </c>
      <c r="G13" s="14" t="s">
        <v>20</v>
      </c>
      <c r="H13" s="14" t="s">
        <v>20</v>
      </c>
      <c r="I13" s="14" t="s">
        <v>20</v>
      </c>
    </row>
    <row r="14" spans="1:9" x14ac:dyDescent="0.15">
      <c r="A14" s="15" t="s">
        <v>72</v>
      </c>
      <c r="B14" s="14" t="s">
        <v>20</v>
      </c>
      <c r="C14" s="14" t="s">
        <v>20</v>
      </c>
      <c r="D14" s="14" t="s">
        <v>20</v>
      </c>
      <c r="E14" s="14" t="s">
        <v>20</v>
      </c>
      <c r="F14" s="14" t="s">
        <v>20</v>
      </c>
      <c r="G14" s="14" t="s">
        <v>20</v>
      </c>
      <c r="H14" s="14" t="s">
        <v>20</v>
      </c>
      <c r="I14" s="14" t="s">
        <v>20</v>
      </c>
    </row>
    <row r="15" spans="1:9" x14ac:dyDescent="0.15">
      <c r="A15" s="15" t="s">
        <v>71</v>
      </c>
      <c r="B15" s="14" t="s">
        <v>20</v>
      </c>
      <c r="C15" s="14" t="s">
        <v>20</v>
      </c>
      <c r="D15" s="14" t="s">
        <v>20</v>
      </c>
      <c r="E15" s="14" t="s">
        <v>20</v>
      </c>
      <c r="F15" s="14" t="s">
        <v>20</v>
      </c>
      <c r="G15" s="14" t="s">
        <v>20</v>
      </c>
      <c r="H15" s="14" t="s">
        <v>20</v>
      </c>
      <c r="I15" s="14" t="s">
        <v>20</v>
      </c>
    </row>
    <row r="16" spans="1:9" x14ac:dyDescent="0.15">
      <c r="A16" s="15" t="s">
        <v>70</v>
      </c>
      <c r="B16" s="14">
        <v>489.5</v>
      </c>
      <c r="C16" s="14">
        <v>475966</v>
      </c>
      <c r="D16" s="14">
        <v>2200</v>
      </c>
      <c r="E16" s="14" t="s">
        <v>20</v>
      </c>
      <c r="F16" s="14" t="s">
        <v>20</v>
      </c>
      <c r="G16" s="14" t="s">
        <v>20</v>
      </c>
      <c r="H16" s="14">
        <v>1859</v>
      </c>
      <c r="I16" s="14">
        <v>480514.5</v>
      </c>
    </row>
    <row r="17" spans="1:9" x14ac:dyDescent="0.15">
      <c r="A17" s="15" t="s">
        <v>69</v>
      </c>
      <c r="B17" s="14">
        <v>11726451.285</v>
      </c>
      <c r="C17" s="14">
        <v>991591.72100000002</v>
      </c>
      <c r="D17" s="14">
        <v>22934.192999999999</v>
      </c>
      <c r="E17" s="14" t="s">
        <v>20</v>
      </c>
      <c r="F17" s="14" t="s">
        <v>20</v>
      </c>
      <c r="G17" s="14">
        <v>1061186.598</v>
      </c>
      <c r="H17" s="14">
        <v>29406.245999999999</v>
      </c>
      <c r="I17" s="14">
        <v>13831570.048</v>
      </c>
    </row>
    <row r="18" spans="1:9" x14ac:dyDescent="0.15">
      <c r="A18" s="15" t="s">
        <v>68</v>
      </c>
      <c r="B18" s="14" t="s">
        <v>20</v>
      </c>
      <c r="C18" s="14" t="s">
        <v>20</v>
      </c>
      <c r="D18" s="14" t="s">
        <v>20</v>
      </c>
      <c r="E18" s="14" t="s">
        <v>20</v>
      </c>
      <c r="F18" s="14" t="s">
        <v>20</v>
      </c>
      <c r="G18" s="14" t="s">
        <v>20</v>
      </c>
      <c r="H18" s="14" t="s">
        <v>20</v>
      </c>
      <c r="I18" s="14" t="s">
        <v>20</v>
      </c>
    </row>
    <row r="19" spans="1:9" x14ac:dyDescent="0.15">
      <c r="A19" s="15" t="s">
        <v>67</v>
      </c>
      <c r="B19" s="14">
        <v>1765165.0930000001</v>
      </c>
      <c r="C19" s="14">
        <v>1.2E-2</v>
      </c>
      <c r="D19" s="14">
        <v>4.0000000000000001E-3</v>
      </c>
      <c r="E19" s="14" t="s">
        <v>20</v>
      </c>
      <c r="F19" s="14" t="s">
        <v>20</v>
      </c>
      <c r="G19" s="14">
        <v>1E-3</v>
      </c>
      <c r="H19" s="14">
        <v>4.0000000000000001E-3</v>
      </c>
      <c r="I19" s="14">
        <v>1765165.1140000001</v>
      </c>
    </row>
    <row r="20" spans="1:9" x14ac:dyDescent="0.15">
      <c r="A20" s="15" t="s">
        <v>66</v>
      </c>
      <c r="B20" s="14">
        <v>1.0999999999999999E-2</v>
      </c>
      <c r="C20" s="14" t="s">
        <v>20</v>
      </c>
      <c r="D20" s="14" t="s">
        <v>20</v>
      </c>
      <c r="E20" s="14" t="s">
        <v>20</v>
      </c>
      <c r="F20" s="14" t="s">
        <v>20</v>
      </c>
      <c r="G20" s="14" t="s">
        <v>20</v>
      </c>
      <c r="H20" s="14" t="s">
        <v>20</v>
      </c>
      <c r="I20" s="14">
        <v>1.0999999999999999E-2</v>
      </c>
    </row>
    <row r="21" spans="1:9" x14ac:dyDescent="0.15">
      <c r="A21" s="15" t="s">
        <v>65</v>
      </c>
      <c r="B21" s="14" t="s">
        <v>20</v>
      </c>
      <c r="C21" s="14" t="s">
        <v>20</v>
      </c>
      <c r="D21" s="14" t="s">
        <v>20</v>
      </c>
      <c r="E21" s="14" t="s">
        <v>20</v>
      </c>
      <c r="F21" s="14" t="s">
        <v>20</v>
      </c>
      <c r="G21" s="14" t="s">
        <v>20</v>
      </c>
      <c r="H21" s="14" t="s">
        <v>20</v>
      </c>
      <c r="I21" s="14" t="s">
        <v>20</v>
      </c>
    </row>
    <row r="22" spans="1:9" x14ac:dyDescent="0.15">
      <c r="A22" s="15" t="s">
        <v>64</v>
      </c>
      <c r="B22" s="14">
        <v>4220113.267</v>
      </c>
      <c r="C22" s="14">
        <v>606590</v>
      </c>
      <c r="D22" s="14">
        <v>13919</v>
      </c>
      <c r="E22" s="14" t="s">
        <v>20</v>
      </c>
      <c r="F22" s="14" t="s">
        <v>20</v>
      </c>
      <c r="G22" s="14" t="s">
        <v>20</v>
      </c>
      <c r="H22" s="14" t="s">
        <v>20</v>
      </c>
      <c r="I22" s="14">
        <v>4840622.267</v>
      </c>
    </row>
    <row r="23" spans="1:9" x14ac:dyDescent="0.15">
      <c r="A23" s="15" t="s">
        <v>63</v>
      </c>
      <c r="B23" s="14" t="s">
        <v>20</v>
      </c>
      <c r="C23" s="14" t="s">
        <v>20</v>
      </c>
      <c r="D23" s="14" t="s">
        <v>20</v>
      </c>
      <c r="E23" s="14" t="s">
        <v>20</v>
      </c>
      <c r="F23" s="14" t="s">
        <v>20</v>
      </c>
      <c r="G23" s="14" t="s">
        <v>20</v>
      </c>
      <c r="H23" s="14" t="s">
        <v>20</v>
      </c>
      <c r="I23" s="14" t="s">
        <v>20</v>
      </c>
    </row>
    <row r="24" spans="1:9" x14ac:dyDescent="0.15">
      <c r="A24" s="15" t="s">
        <v>62</v>
      </c>
      <c r="B24" s="14">
        <v>273952.24599999998</v>
      </c>
      <c r="C24" s="14">
        <v>8.0000000000000002E-3</v>
      </c>
      <c r="D24" s="14" t="s">
        <v>20</v>
      </c>
      <c r="E24" s="14" t="s">
        <v>20</v>
      </c>
      <c r="F24" s="14" t="s">
        <v>20</v>
      </c>
      <c r="G24" s="14" t="s">
        <v>20</v>
      </c>
      <c r="H24" s="14">
        <v>2E-3</v>
      </c>
      <c r="I24" s="14">
        <v>273952.261</v>
      </c>
    </row>
    <row r="25" spans="1:9" x14ac:dyDescent="0.15">
      <c r="A25" s="15" t="s">
        <v>61</v>
      </c>
      <c r="B25" s="14">
        <v>4.0000000000000001E-3</v>
      </c>
      <c r="C25" s="14" t="s">
        <v>20</v>
      </c>
      <c r="D25" s="14" t="s">
        <v>20</v>
      </c>
      <c r="E25" s="14" t="s">
        <v>20</v>
      </c>
      <c r="F25" s="14" t="s">
        <v>20</v>
      </c>
      <c r="G25" s="14" t="s">
        <v>20</v>
      </c>
      <c r="H25" s="14" t="s">
        <v>20</v>
      </c>
      <c r="I25" s="14">
        <v>4.0000000000000001E-3</v>
      </c>
    </row>
    <row r="26" spans="1:9" x14ac:dyDescent="0.15">
      <c r="A26" s="15" t="s">
        <v>60</v>
      </c>
      <c r="B26" s="14" t="s">
        <v>20</v>
      </c>
      <c r="C26" s="14" t="s">
        <v>20</v>
      </c>
      <c r="D26" s="14" t="s">
        <v>20</v>
      </c>
      <c r="E26" s="14" t="s">
        <v>20</v>
      </c>
      <c r="F26" s="14" t="s">
        <v>20</v>
      </c>
      <c r="G26" s="14" t="s">
        <v>20</v>
      </c>
      <c r="H26" s="14" t="s">
        <v>20</v>
      </c>
      <c r="I26" s="14" t="s">
        <v>20</v>
      </c>
    </row>
    <row r="27" spans="1:9" x14ac:dyDescent="0.15">
      <c r="A27" s="15" t="s">
        <v>59</v>
      </c>
      <c r="B27" s="14" t="s">
        <v>20</v>
      </c>
      <c r="C27" s="14" t="s">
        <v>20</v>
      </c>
      <c r="D27" s="14" t="s">
        <v>20</v>
      </c>
      <c r="E27" s="14" t="s">
        <v>20</v>
      </c>
      <c r="F27" s="14" t="s">
        <v>20</v>
      </c>
      <c r="G27" s="14" t="s">
        <v>20</v>
      </c>
      <c r="H27" s="14" t="s">
        <v>20</v>
      </c>
      <c r="I27" s="14" t="s">
        <v>20</v>
      </c>
    </row>
    <row r="28" spans="1:9" x14ac:dyDescent="0.15">
      <c r="A28" s="15" t="s">
        <v>58</v>
      </c>
      <c r="B28" s="14" t="s">
        <v>20</v>
      </c>
      <c r="C28" s="14" t="s">
        <v>20</v>
      </c>
      <c r="D28" s="14" t="s">
        <v>20</v>
      </c>
      <c r="E28" s="14" t="s">
        <v>20</v>
      </c>
      <c r="F28" s="14" t="s">
        <v>20</v>
      </c>
      <c r="G28" s="14" t="s">
        <v>20</v>
      </c>
      <c r="H28" s="14" t="s">
        <v>20</v>
      </c>
      <c r="I28" s="14" t="s">
        <v>20</v>
      </c>
    </row>
    <row r="29" spans="1:9" x14ac:dyDescent="0.15">
      <c r="A29" s="15" t="s">
        <v>57</v>
      </c>
      <c r="B29" s="14" t="s">
        <v>20</v>
      </c>
      <c r="C29" s="14" t="s">
        <v>20</v>
      </c>
      <c r="D29" s="14" t="s">
        <v>20</v>
      </c>
      <c r="E29" s="14" t="s">
        <v>20</v>
      </c>
      <c r="F29" s="14" t="s">
        <v>20</v>
      </c>
      <c r="G29" s="14" t="s">
        <v>20</v>
      </c>
      <c r="H29" s="14" t="s">
        <v>20</v>
      </c>
      <c r="I29" s="14" t="s">
        <v>20</v>
      </c>
    </row>
    <row r="30" spans="1:9" x14ac:dyDescent="0.15">
      <c r="A30" s="15" t="s">
        <v>56</v>
      </c>
      <c r="B30" s="14" t="s">
        <v>20</v>
      </c>
      <c r="C30" s="14" t="s">
        <v>20</v>
      </c>
      <c r="D30" s="14" t="s">
        <v>20</v>
      </c>
      <c r="E30" s="14" t="s">
        <v>20</v>
      </c>
      <c r="F30" s="14" t="s">
        <v>20</v>
      </c>
      <c r="G30" s="14" t="s">
        <v>20</v>
      </c>
      <c r="H30" s="14" t="s">
        <v>20</v>
      </c>
      <c r="I30" s="14" t="s">
        <v>20</v>
      </c>
    </row>
    <row r="31" spans="1:9" x14ac:dyDescent="0.15">
      <c r="A31" s="15" t="s">
        <v>55</v>
      </c>
      <c r="B31" s="14">
        <v>181257.68</v>
      </c>
      <c r="C31" s="14">
        <v>381699.40100000001</v>
      </c>
      <c r="D31" s="14">
        <v>1E-3</v>
      </c>
      <c r="E31" s="14" t="s">
        <v>20</v>
      </c>
      <c r="F31" s="14" t="s">
        <v>20</v>
      </c>
      <c r="G31" s="14" t="s">
        <v>20</v>
      </c>
      <c r="H31" s="14">
        <v>29406.240000000002</v>
      </c>
      <c r="I31" s="14">
        <v>592363.32200000004</v>
      </c>
    </row>
    <row r="32" spans="1:9" x14ac:dyDescent="0.15">
      <c r="A32" s="15" t="s">
        <v>54</v>
      </c>
      <c r="B32" s="14" t="s">
        <v>20</v>
      </c>
      <c r="C32" s="14" t="s">
        <v>20</v>
      </c>
      <c r="D32" s="14" t="s">
        <v>20</v>
      </c>
      <c r="E32" s="14" t="s">
        <v>20</v>
      </c>
      <c r="F32" s="14" t="s">
        <v>20</v>
      </c>
      <c r="G32" s="14" t="s">
        <v>20</v>
      </c>
      <c r="H32" s="14" t="s">
        <v>20</v>
      </c>
      <c r="I32" s="14" t="s">
        <v>20</v>
      </c>
    </row>
    <row r="33" spans="1:9" x14ac:dyDescent="0.15">
      <c r="A33" s="15" t="s">
        <v>53</v>
      </c>
      <c r="B33" s="14" t="s">
        <v>20</v>
      </c>
      <c r="C33" s="14" t="s">
        <v>20</v>
      </c>
      <c r="D33" s="14" t="s">
        <v>20</v>
      </c>
      <c r="E33" s="14" t="s">
        <v>20</v>
      </c>
      <c r="F33" s="14" t="s">
        <v>20</v>
      </c>
      <c r="G33" s="14" t="s">
        <v>20</v>
      </c>
      <c r="H33" s="14" t="s">
        <v>20</v>
      </c>
      <c r="I33" s="14" t="s">
        <v>20</v>
      </c>
    </row>
    <row r="34" spans="1:9" x14ac:dyDescent="0.15">
      <c r="A34" s="15" t="s">
        <v>52</v>
      </c>
      <c r="B34" s="14" t="s">
        <v>20</v>
      </c>
      <c r="C34" s="14" t="s">
        <v>20</v>
      </c>
      <c r="D34" s="14" t="s">
        <v>20</v>
      </c>
      <c r="E34" s="14" t="s">
        <v>20</v>
      </c>
      <c r="F34" s="14" t="s">
        <v>20</v>
      </c>
      <c r="G34" s="14" t="s">
        <v>20</v>
      </c>
      <c r="H34" s="14" t="s">
        <v>20</v>
      </c>
      <c r="I34" s="14" t="s">
        <v>20</v>
      </c>
    </row>
    <row r="35" spans="1:9" x14ac:dyDescent="0.15">
      <c r="A35" s="15" t="s">
        <v>51</v>
      </c>
      <c r="B35" s="14" t="s">
        <v>20</v>
      </c>
      <c r="C35" s="14" t="s">
        <v>20</v>
      </c>
      <c r="D35" s="14" t="s">
        <v>20</v>
      </c>
      <c r="E35" s="14" t="s">
        <v>20</v>
      </c>
      <c r="F35" s="14" t="s">
        <v>20</v>
      </c>
      <c r="G35" s="14" t="s">
        <v>20</v>
      </c>
      <c r="H35" s="14" t="s">
        <v>20</v>
      </c>
      <c r="I35" s="14" t="s">
        <v>20</v>
      </c>
    </row>
    <row r="36" spans="1:9" x14ac:dyDescent="0.15">
      <c r="A36" s="15" t="s">
        <v>50</v>
      </c>
      <c r="B36" s="14" t="s">
        <v>20</v>
      </c>
      <c r="C36" s="14" t="s">
        <v>20</v>
      </c>
      <c r="D36" s="14" t="s">
        <v>20</v>
      </c>
      <c r="E36" s="14" t="s">
        <v>20</v>
      </c>
      <c r="F36" s="14" t="s">
        <v>20</v>
      </c>
      <c r="G36" s="14" t="s">
        <v>20</v>
      </c>
      <c r="H36" s="14" t="s">
        <v>20</v>
      </c>
      <c r="I36" s="14" t="s">
        <v>20</v>
      </c>
    </row>
    <row r="37" spans="1:9" x14ac:dyDescent="0.15">
      <c r="A37" s="15" t="s">
        <v>49</v>
      </c>
      <c r="B37" s="14" t="s">
        <v>20</v>
      </c>
      <c r="C37" s="14" t="s">
        <v>20</v>
      </c>
      <c r="D37" s="14" t="s">
        <v>20</v>
      </c>
      <c r="E37" s="14" t="s">
        <v>20</v>
      </c>
      <c r="F37" s="14" t="s">
        <v>20</v>
      </c>
      <c r="G37" s="14" t="s">
        <v>20</v>
      </c>
      <c r="H37" s="14" t="s">
        <v>20</v>
      </c>
      <c r="I37" s="14" t="s">
        <v>20</v>
      </c>
    </row>
    <row r="38" spans="1:9" x14ac:dyDescent="0.15">
      <c r="A38" s="15" t="s">
        <v>48</v>
      </c>
      <c r="B38" s="14" t="s">
        <v>20</v>
      </c>
      <c r="C38" s="14" t="s">
        <v>20</v>
      </c>
      <c r="D38" s="14" t="s">
        <v>20</v>
      </c>
      <c r="E38" s="14" t="s">
        <v>20</v>
      </c>
      <c r="F38" s="14" t="s">
        <v>20</v>
      </c>
      <c r="G38" s="14" t="s">
        <v>20</v>
      </c>
      <c r="H38" s="14" t="s">
        <v>20</v>
      </c>
      <c r="I38" s="14" t="s">
        <v>20</v>
      </c>
    </row>
    <row r="39" spans="1:9" x14ac:dyDescent="0.15">
      <c r="A39" s="15" t="s">
        <v>47</v>
      </c>
      <c r="B39" s="14" t="s">
        <v>20</v>
      </c>
      <c r="C39" s="14" t="s">
        <v>20</v>
      </c>
      <c r="D39" s="14" t="s">
        <v>20</v>
      </c>
      <c r="E39" s="14" t="s">
        <v>20</v>
      </c>
      <c r="F39" s="14" t="s">
        <v>20</v>
      </c>
      <c r="G39" s="14" t="s">
        <v>20</v>
      </c>
      <c r="H39" s="14" t="s">
        <v>20</v>
      </c>
      <c r="I39" s="14" t="s">
        <v>20</v>
      </c>
    </row>
    <row r="40" spans="1:9" x14ac:dyDescent="0.15">
      <c r="A40" s="15" t="s">
        <v>46</v>
      </c>
      <c r="B40" s="14" t="s">
        <v>20</v>
      </c>
      <c r="C40" s="14" t="s">
        <v>20</v>
      </c>
      <c r="D40" s="14" t="s">
        <v>20</v>
      </c>
      <c r="E40" s="14" t="s">
        <v>20</v>
      </c>
      <c r="F40" s="14" t="s">
        <v>20</v>
      </c>
      <c r="G40" s="14" t="s">
        <v>20</v>
      </c>
      <c r="H40" s="14" t="s">
        <v>20</v>
      </c>
      <c r="I40" s="14" t="s">
        <v>20</v>
      </c>
    </row>
    <row r="41" spans="1:9" x14ac:dyDescent="0.15">
      <c r="A41" s="15" t="s">
        <v>45</v>
      </c>
      <c r="B41" s="14" t="s">
        <v>20</v>
      </c>
      <c r="C41" s="14" t="s">
        <v>20</v>
      </c>
      <c r="D41" s="14" t="s">
        <v>20</v>
      </c>
      <c r="E41" s="14" t="s">
        <v>20</v>
      </c>
      <c r="F41" s="14" t="s">
        <v>20</v>
      </c>
      <c r="G41" s="14" t="s">
        <v>20</v>
      </c>
      <c r="H41" s="14" t="s">
        <v>20</v>
      </c>
      <c r="I41" s="14" t="s">
        <v>20</v>
      </c>
    </row>
    <row r="42" spans="1:9" x14ac:dyDescent="0.15">
      <c r="A42" s="15" t="s">
        <v>44</v>
      </c>
      <c r="B42" s="14" t="s">
        <v>20</v>
      </c>
      <c r="C42" s="14" t="s">
        <v>20</v>
      </c>
      <c r="D42" s="14" t="s">
        <v>20</v>
      </c>
      <c r="E42" s="14" t="s">
        <v>20</v>
      </c>
      <c r="F42" s="14" t="s">
        <v>20</v>
      </c>
      <c r="G42" s="14" t="s">
        <v>20</v>
      </c>
      <c r="H42" s="14" t="s">
        <v>20</v>
      </c>
      <c r="I42" s="14" t="s">
        <v>20</v>
      </c>
    </row>
    <row r="43" spans="1:9" x14ac:dyDescent="0.15">
      <c r="A43" s="15" t="s">
        <v>43</v>
      </c>
      <c r="B43" s="14" t="s">
        <v>20</v>
      </c>
      <c r="C43" s="14" t="s">
        <v>20</v>
      </c>
      <c r="D43" s="14" t="s">
        <v>20</v>
      </c>
      <c r="E43" s="14" t="s">
        <v>20</v>
      </c>
      <c r="F43" s="14" t="s">
        <v>20</v>
      </c>
      <c r="G43" s="14" t="s">
        <v>20</v>
      </c>
      <c r="H43" s="14" t="s">
        <v>20</v>
      </c>
      <c r="I43" s="14" t="s">
        <v>20</v>
      </c>
    </row>
    <row r="44" spans="1:9" x14ac:dyDescent="0.15">
      <c r="A44" s="15" t="s">
        <v>42</v>
      </c>
      <c r="B44" s="14" t="s">
        <v>20</v>
      </c>
      <c r="C44" s="14" t="s">
        <v>20</v>
      </c>
      <c r="D44" s="14" t="s">
        <v>20</v>
      </c>
      <c r="E44" s="14" t="s">
        <v>20</v>
      </c>
      <c r="F44" s="14" t="s">
        <v>20</v>
      </c>
      <c r="G44" s="14" t="s">
        <v>20</v>
      </c>
      <c r="H44" s="14" t="s">
        <v>20</v>
      </c>
      <c r="I44" s="14" t="s">
        <v>20</v>
      </c>
    </row>
    <row r="45" spans="1:9" x14ac:dyDescent="0.15">
      <c r="A45" s="15" t="s">
        <v>41</v>
      </c>
      <c r="B45" s="14" t="s">
        <v>20</v>
      </c>
      <c r="C45" s="14" t="s">
        <v>20</v>
      </c>
      <c r="D45" s="14" t="s">
        <v>20</v>
      </c>
      <c r="E45" s="14" t="s">
        <v>20</v>
      </c>
      <c r="F45" s="14" t="s">
        <v>20</v>
      </c>
      <c r="G45" s="14" t="s">
        <v>20</v>
      </c>
      <c r="H45" s="14" t="s">
        <v>20</v>
      </c>
      <c r="I45" s="14" t="s">
        <v>20</v>
      </c>
    </row>
    <row r="46" spans="1:9" x14ac:dyDescent="0.15">
      <c r="A46" s="15" t="s">
        <v>40</v>
      </c>
      <c r="B46" s="14">
        <v>242103.83100000001</v>
      </c>
      <c r="C46" s="14" t="s">
        <v>20</v>
      </c>
      <c r="D46" s="14" t="s">
        <v>20</v>
      </c>
      <c r="E46" s="14" t="s">
        <v>20</v>
      </c>
      <c r="F46" s="14" t="s">
        <v>20</v>
      </c>
      <c r="G46" s="14" t="s">
        <v>20</v>
      </c>
      <c r="H46" s="14" t="s">
        <v>20</v>
      </c>
      <c r="I46" s="14">
        <v>242103.83100000001</v>
      </c>
    </row>
    <row r="47" spans="1:9" x14ac:dyDescent="0.15">
      <c r="A47" s="15" t="s">
        <v>39</v>
      </c>
      <c r="B47" s="14">
        <v>4381412.1950000003</v>
      </c>
      <c r="C47" s="14">
        <v>2879.3</v>
      </c>
      <c r="D47" s="14">
        <v>9015.1880000000001</v>
      </c>
      <c r="E47" s="14" t="s">
        <v>20</v>
      </c>
      <c r="F47" s="14" t="s">
        <v>20</v>
      </c>
      <c r="G47" s="14" t="s">
        <v>20</v>
      </c>
      <c r="H47" s="14" t="s">
        <v>20</v>
      </c>
      <c r="I47" s="14">
        <v>4393306.6830000002</v>
      </c>
    </row>
    <row r="48" spans="1:9" x14ac:dyDescent="0.15">
      <c r="A48" s="15" t="s">
        <v>38</v>
      </c>
      <c r="B48" s="14">
        <v>200659.31400000001</v>
      </c>
      <c r="C48" s="14" t="s">
        <v>20</v>
      </c>
      <c r="D48" s="14" t="s">
        <v>20</v>
      </c>
      <c r="E48" s="14" t="s">
        <v>20</v>
      </c>
      <c r="F48" s="14" t="s">
        <v>20</v>
      </c>
      <c r="G48" s="14" t="s">
        <v>20</v>
      </c>
      <c r="H48" s="14" t="s">
        <v>20</v>
      </c>
      <c r="I48" s="14">
        <v>200659.31400000001</v>
      </c>
    </row>
    <row r="49" spans="1:9" x14ac:dyDescent="0.15">
      <c r="A49" s="15" t="s">
        <v>37</v>
      </c>
      <c r="B49" s="14" t="s">
        <v>20</v>
      </c>
      <c r="C49" s="14" t="s">
        <v>20</v>
      </c>
      <c r="D49" s="14" t="s">
        <v>20</v>
      </c>
      <c r="E49" s="14" t="s">
        <v>20</v>
      </c>
      <c r="F49" s="14" t="s">
        <v>20</v>
      </c>
      <c r="G49" s="14" t="s">
        <v>20</v>
      </c>
      <c r="H49" s="14" t="s">
        <v>20</v>
      </c>
      <c r="I49" s="14" t="s">
        <v>20</v>
      </c>
    </row>
    <row r="50" spans="1:9" x14ac:dyDescent="0.15">
      <c r="A50" s="15" t="s">
        <v>36</v>
      </c>
      <c r="B50" s="14" t="s">
        <v>20</v>
      </c>
      <c r="C50" s="14" t="s">
        <v>20</v>
      </c>
      <c r="D50" s="14" t="s">
        <v>20</v>
      </c>
      <c r="E50" s="14" t="s">
        <v>20</v>
      </c>
      <c r="F50" s="14" t="s">
        <v>20</v>
      </c>
      <c r="G50" s="14" t="s">
        <v>20</v>
      </c>
      <c r="H50" s="14" t="s">
        <v>20</v>
      </c>
      <c r="I50" s="14" t="s">
        <v>20</v>
      </c>
    </row>
    <row r="51" spans="1:9" x14ac:dyDescent="0.15">
      <c r="A51" s="15" t="s">
        <v>35</v>
      </c>
      <c r="B51" s="14" t="s">
        <v>20</v>
      </c>
      <c r="C51" s="14" t="s">
        <v>20</v>
      </c>
      <c r="D51" s="14" t="s">
        <v>20</v>
      </c>
      <c r="E51" s="14" t="s">
        <v>20</v>
      </c>
      <c r="F51" s="14" t="s">
        <v>20</v>
      </c>
      <c r="G51" s="14" t="s">
        <v>20</v>
      </c>
      <c r="H51" s="14" t="s">
        <v>20</v>
      </c>
      <c r="I51" s="14" t="s">
        <v>20</v>
      </c>
    </row>
    <row r="52" spans="1:9" x14ac:dyDescent="0.15">
      <c r="A52" s="15" t="s">
        <v>34</v>
      </c>
      <c r="B52" s="14">
        <v>142855.96599999999</v>
      </c>
      <c r="C52" s="14" t="s">
        <v>20</v>
      </c>
      <c r="D52" s="14" t="s">
        <v>20</v>
      </c>
      <c r="E52" s="14" t="s">
        <v>20</v>
      </c>
      <c r="F52" s="14" t="s">
        <v>20</v>
      </c>
      <c r="G52" s="14" t="s">
        <v>20</v>
      </c>
      <c r="H52" s="14" t="s">
        <v>20</v>
      </c>
      <c r="I52" s="14">
        <v>142855.96599999999</v>
      </c>
    </row>
    <row r="53" spans="1:9" x14ac:dyDescent="0.15">
      <c r="A53" s="15" t="s">
        <v>33</v>
      </c>
      <c r="B53" s="14">
        <v>62719.449000000001</v>
      </c>
      <c r="C53" s="14">
        <v>423</v>
      </c>
      <c r="D53" s="14" t="s">
        <v>20</v>
      </c>
      <c r="E53" s="14" t="s">
        <v>20</v>
      </c>
      <c r="F53" s="14" t="s">
        <v>20</v>
      </c>
      <c r="G53" s="14" t="s">
        <v>20</v>
      </c>
      <c r="H53" s="14" t="s">
        <v>20</v>
      </c>
      <c r="I53" s="14">
        <v>63142.449000000001</v>
      </c>
    </row>
    <row r="54" spans="1:9" x14ac:dyDescent="0.15">
      <c r="A54" s="15" t="s">
        <v>32</v>
      </c>
      <c r="B54" s="14" t="s">
        <v>20</v>
      </c>
      <c r="C54" s="14" t="s">
        <v>20</v>
      </c>
      <c r="D54" s="14" t="s">
        <v>20</v>
      </c>
      <c r="E54" s="14" t="s">
        <v>20</v>
      </c>
      <c r="F54" s="14" t="s">
        <v>20</v>
      </c>
      <c r="G54" s="14">
        <v>1061186.564</v>
      </c>
      <c r="H54" s="14" t="s">
        <v>20</v>
      </c>
      <c r="I54" s="14">
        <v>1061186.564</v>
      </c>
    </row>
    <row r="55" spans="1:9" x14ac:dyDescent="0.15">
      <c r="A55" s="15" t="s">
        <v>31</v>
      </c>
      <c r="B55" s="14" t="s">
        <v>20</v>
      </c>
      <c r="C55" s="14" t="s">
        <v>20</v>
      </c>
      <c r="D55" s="14" t="s">
        <v>20</v>
      </c>
      <c r="E55" s="14" t="s">
        <v>20</v>
      </c>
      <c r="F55" s="14" t="s">
        <v>20</v>
      </c>
      <c r="G55" s="14" t="s">
        <v>20</v>
      </c>
      <c r="H55" s="14" t="s">
        <v>20</v>
      </c>
      <c r="I55" s="14" t="s">
        <v>20</v>
      </c>
    </row>
    <row r="56" spans="1:9" x14ac:dyDescent="0.15">
      <c r="A56" s="15" t="s">
        <v>30</v>
      </c>
      <c r="B56" s="14" t="s">
        <v>20</v>
      </c>
      <c r="C56" s="14" t="s">
        <v>20</v>
      </c>
      <c r="D56" s="14" t="s">
        <v>20</v>
      </c>
      <c r="E56" s="14" t="s">
        <v>20</v>
      </c>
      <c r="F56" s="14" t="s">
        <v>20</v>
      </c>
      <c r="G56" s="14" t="s">
        <v>20</v>
      </c>
      <c r="H56" s="14" t="s">
        <v>20</v>
      </c>
      <c r="I56" s="14" t="s">
        <v>20</v>
      </c>
    </row>
    <row r="57" spans="1:9" x14ac:dyDescent="0.15">
      <c r="A57" s="15" t="s">
        <v>29</v>
      </c>
      <c r="B57" s="14">
        <v>13746</v>
      </c>
      <c r="C57" s="14" t="s">
        <v>20</v>
      </c>
      <c r="D57" s="14" t="s">
        <v>20</v>
      </c>
      <c r="E57" s="14" t="s">
        <v>20</v>
      </c>
      <c r="F57" s="14" t="s">
        <v>20</v>
      </c>
      <c r="G57" s="14" t="s">
        <v>20</v>
      </c>
      <c r="H57" s="14" t="s">
        <v>20</v>
      </c>
      <c r="I57" s="14">
        <v>13746</v>
      </c>
    </row>
    <row r="58" spans="1:9" x14ac:dyDescent="0.15">
      <c r="A58" s="15" t="s">
        <v>28</v>
      </c>
      <c r="B58" s="14" t="s">
        <v>20</v>
      </c>
      <c r="C58" s="14" t="s">
        <v>20</v>
      </c>
      <c r="D58" s="14" t="s">
        <v>20</v>
      </c>
      <c r="E58" s="14" t="s">
        <v>20</v>
      </c>
      <c r="F58" s="14" t="s">
        <v>20</v>
      </c>
      <c r="G58" s="14" t="s">
        <v>20</v>
      </c>
      <c r="H58" s="14" t="s">
        <v>20</v>
      </c>
      <c r="I58" s="14" t="s">
        <v>20</v>
      </c>
    </row>
    <row r="59" spans="1:9" x14ac:dyDescent="0.15">
      <c r="A59" s="15" t="s">
        <v>27</v>
      </c>
      <c r="B59" s="14">
        <v>190973.329</v>
      </c>
      <c r="C59" s="14" t="s">
        <v>20</v>
      </c>
      <c r="D59" s="14" t="s">
        <v>20</v>
      </c>
      <c r="E59" s="14" t="s">
        <v>20</v>
      </c>
      <c r="F59" s="14" t="s">
        <v>20</v>
      </c>
      <c r="G59" s="14">
        <v>3.3000000000000002E-2</v>
      </c>
      <c r="H59" s="14" t="s">
        <v>20</v>
      </c>
      <c r="I59" s="14">
        <v>190973.36199999999</v>
      </c>
    </row>
    <row r="60" spans="1:9" x14ac:dyDescent="0.15">
      <c r="A60" s="15" t="s">
        <v>26</v>
      </c>
      <c r="B60" s="14" t="s">
        <v>20</v>
      </c>
      <c r="C60" s="14" t="s">
        <v>20</v>
      </c>
      <c r="D60" s="14" t="s">
        <v>20</v>
      </c>
      <c r="E60" s="14" t="s">
        <v>20</v>
      </c>
      <c r="F60" s="14" t="s">
        <v>20</v>
      </c>
      <c r="G60" s="14" t="s">
        <v>20</v>
      </c>
      <c r="H60" s="14" t="s">
        <v>20</v>
      </c>
      <c r="I60" s="14" t="s">
        <v>20</v>
      </c>
    </row>
    <row r="61" spans="1:9" x14ac:dyDescent="0.15">
      <c r="A61" s="15" t="s">
        <v>25</v>
      </c>
      <c r="B61" s="14">
        <v>51492.9</v>
      </c>
      <c r="C61" s="14" t="s">
        <v>20</v>
      </c>
      <c r="D61" s="14" t="s">
        <v>20</v>
      </c>
      <c r="E61" s="14" t="s">
        <v>20</v>
      </c>
      <c r="F61" s="14" t="s">
        <v>20</v>
      </c>
      <c r="G61" s="14" t="s">
        <v>20</v>
      </c>
      <c r="H61" s="14" t="s">
        <v>20</v>
      </c>
      <c r="I61" s="14">
        <v>51492.9</v>
      </c>
    </row>
    <row r="62" spans="1:9" x14ac:dyDescent="0.15">
      <c r="A62" s="15" t="s">
        <v>24</v>
      </c>
      <c r="B62" s="14">
        <v>1083.548</v>
      </c>
      <c r="C62" s="14">
        <v>57822.006999999998</v>
      </c>
      <c r="D62" s="14">
        <v>10077.931</v>
      </c>
      <c r="E62" s="14">
        <v>13416.629000000001</v>
      </c>
      <c r="F62" s="14" t="s">
        <v>20</v>
      </c>
      <c r="G62" s="14">
        <v>17075.588</v>
      </c>
      <c r="H62" s="14">
        <v>107679.78599999999</v>
      </c>
      <c r="I62" s="14">
        <v>207155.489</v>
      </c>
    </row>
    <row r="63" spans="1:9" x14ac:dyDescent="0.15">
      <c r="A63" s="15" t="s">
        <v>23</v>
      </c>
      <c r="B63" s="14" t="s">
        <v>20</v>
      </c>
      <c r="C63" s="14" t="s">
        <v>20</v>
      </c>
      <c r="D63" s="14" t="s">
        <v>20</v>
      </c>
      <c r="E63" s="14" t="s">
        <v>20</v>
      </c>
      <c r="F63" s="14" t="s">
        <v>20</v>
      </c>
      <c r="G63" s="14" t="s">
        <v>20</v>
      </c>
      <c r="H63" s="14" t="s">
        <v>20</v>
      </c>
      <c r="I63" s="14" t="s">
        <v>20</v>
      </c>
    </row>
    <row r="64" spans="1:9" x14ac:dyDescent="0.15">
      <c r="A64" s="15" t="s">
        <v>22</v>
      </c>
      <c r="B64" s="14">
        <v>1083.548</v>
      </c>
      <c r="C64" s="14">
        <v>57822.006999999998</v>
      </c>
      <c r="D64" s="14">
        <v>10077.931</v>
      </c>
      <c r="E64" s="14">
        <v>13416.629000000001</v>
      </c>
      <c r="F64" s="14" t="s">
        <v>20</v>
      </c>
      <c r="G64" s="14">
        <v>17075.588</v>
      </c>
      <c r="H64" s="14">
        <v>107679.78599999999</v>
      </c>
      <c r="I64" s="14">
        <v>207155.489</v>
      </c>
    </row>
    <row r="65" spans="1:9" x14ac:dyDescent="0.15">
      <c r="A65" s="15" t="s">
        <v>21</v>
      </c>
      <c r="B65" s="14" t="s">
        <v>20</v>
      </c>
      <c r="C65" s="14" t="s">
        <v>20</v>
      </c>
      <c r="D65" s="14" t="s">
        <v>20</v>
      </c>
      <c r="E65" s="14" t="s">
        <v>20</v>
      </c>
      <c r="F65" s="14" t="s">
        <v>20</v>
      </c>
      <c r="G65" s="14" t="s">
        <v>20</v>
      </c>
      <c r="H65" s="14" t="s">
        <v>20</v>
      </c>
      <c r="I65" s="14" t="s">
        <v>20</v>
      </c>
    </row>
    <row r="66" spans="1:9" x14ac:dyDescent="0.15">
      <c r="A66" s="15" t="s">
        <v>7</v>
      </c>
      <c r="B66" s="14">
        <v>23628728.199999999</v>
      </c>
      <c r="C66" s="14">
        <v>31482353.248</v>
      </c>
      <c r="D66" s="14">
        <v>3066170.946</v>
      </c>
      <c r="E66" s="14">
        <v>1632362.044</v>
      </c>
      <c r="F66" s="14">
        <v>1233.0999999999999</v>
      </c>
      <c r="G66" s="14">
        <v>1221588.372</v>
      </c>
      <c r="H66" s="14">
        <v>1059014.4080000001</v>
      </c>
      <c r="I66" s="14">
        <v>62091450.322999999</v>
      </c>
    </row>
  </sheetData>
  <mergeCells count="1">
    <mergeCell ref="A1:I1"/>
  </mergeCells>
  <phoneticPr fontId="4"/>
  <pageMargins left="0.3888888888888889" right="0.3888888888888889" top="0.3888888888888889" bottom="0.3888888888888889" header="0.19444444444444445" footer="0.19444444444444445"/>
  <pageSetup paperSize="9" fitToHeight="0" orientation="landscape"/>
  <headerFooter>
    <oddHeader>&amp;R&amp;9&amp;D</oddHeader>
    <oddFooter>&amp;C&amp;9&amp;P/&amp;N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B2553A-B09E-4F03-8EFA-D5E42944A16E}">
  <sheetPr>
    <pageSetUpPr fitToPage="1"/>
  </sheetPr>
  <dimension ref="A1:K27"/>
  <sheetViews>
    <sheetView topLeftCell="B1" zoomScaleNormal="100" workbookViewId="0">
      <selection activeCell="H8" sqref="H8"/>
    </sheetView>
  </sheetViews>
  <sheetFormatPr defaultColWidth="8.875" defaultRowHeight="11.25" x14ac:dyDescent="0.15"/>
  <cols>
    <col min="1" max="1" width="28" style="5" customWidth="1"/>
    <col min="2" max="11" width="15.375" style="5" customWidth="1"/>
    <col min="12" max="16384" width="8.875" style="5"/>
  </cols>
  <sheetData>
    <row r="1" spans="1:11" ht="21" x14ac:dyDescent="0.2">
      <c r="A1" s="3" t="s">
        <v>140</v>
      </c>
    </row>
    <row r="2" spans="1:11" ht="13.5" x14ac:dyDescent="0.15">
      <c r="A2" s="4" t="s">
        <v>12</v>
      </c>
    </row>
    <row r="3" spans="1:11" ht="13.5" x14ac:dyDescent="0.15">
      <c r="A3" s="4" t="s">
        <v>139</v>
      </c>
    </row>
    <row r="4" spans="1:11" x14ac:dyDescent="0.15">
      <c r="A4" s="5" t="s">
        <v>10</v>
      </c>
    </row>
    <row r="5" spans="1:11" ht="13.5" x14ac:dyDescent="0.15">
      <c r="A5" s="22" t="s">
        <v>138</v>
      </c>
      <c r="H5" s="2" t="s">
        <v>124</v>
      </c>
    </row>
    <row r="6" spans="1:11" ht="37.5" customHeight="1" x14ac:dyDescent="0.15">
      <c r="A6" s="1" t="s">
        <v>137</v>
      </c>
      <c r="B6" s="21" t="s">
        <v>136</v>
      </c>
      <c r="C6" s="21" t="s">
        <v>135</v>
      </c>
      <c r="D6" s="21" t="s">
        <v>134</v>
      </c>
      <c r="E6" s="21" t="s">
        <v>133</v>
      </c>
      <c r="F6" s="21" t="s">
        <v>132</v>
      </c>
      <c r="G6" s="21" t="s">
        <v>131</v>
      </c>
      <c r="H6" s="21" t="s">
        <v>113</v>
      </c>
    </row>
    <row r="7" spans="1:11" ht="18" customHeight="1" x14ac:dyDescent="0.15">
      <c r="A7" s="15" t="s">
        <v>130</v>
      </c>
      <c r="B7" s="24">
        <v>398</v>
      </c>
      <c r="C7" s="24">
        <v>0.5</v>
      </c>
      <c r="D7" s="24">
        <v>199</v>
      </c>
      <c r="E7" s="24">
        <v>5000.5</v>
      </c>
      <c r="F7" s="24">
        <v>199</v>
      </c>
      <c r="G7" s="24">
        <v>0</v>
      </c>
      <c r="H7" s="24">
        <v>199</v>
      </c>
    </row>
    <row r="8" spans="1:11" ht="18" customHeight="1" x14ac:dyDescent="0.15">
      <c r="A8" s="20" t="s">
        <v>7</v>
      </c>
      <c r="B8" s="24">
        <f>SUM(B7:B7)</f>
        <v>398</v>
      </c>
      <c r="C8" s="24">
        <f>SUM(C7:C7)</f>
        <v>0.5</v>
      </c>
      <c r="D8" s="24">
        <f>SUM(D7:D7)</f>
        <v>199</v>
      </c>
      <c r="E8" s="24">
        <f>SUM(E7:E7)</f>
        <v>5000.5</v>
      </c>
      <c r="F8" s="24">
        <f>SUM(F7:F7)</f>
        <v>199</v>
      </c>
      <c r="G8" s="24">
        <f>SUM(G7:G7)</f>
        <v>0</v>
      </c>
      <c r="H8" s="24">
        <f>SUM(H7:H7)</f>
        <v>199</v>
      </c>
    </row>
    <row r="10" spans="1:11" ht="13.5" x14ac:dyDescent="0.15">
      <c r="A10" s="22" t="s">
        <v>129</v>
      </c>
      <c r="J10" s="2" t="s">
        <v>124</v>
      </c>
    </row>
    <row r="11" spans="1:11" ht="37.5" customHeight="1" x14ac:dyDescent="0.15">
      <c r="A11" s="1" t="s">
        <v>123</v>
      </c>
      <c r="B11" s="21" t="s">
        <v>128</v>
      </c>
      <c r="C11" s="21" t="s">
        <v>121</v>
      </c>
      <c r="D11" s="21" t="s">
        <v>120</v>
      </c>
      <c r="E11" s="21" t="s">
        <v>119</v>
      </c>
      <c r="F11" s="21" t="s">
        <v>118</v>
      </c>
      <c r="G11" s="21" t="s">
        <v>117</v>
      </c>
      <c r="H11" s="21" t="s">
        <v>116</v>
      </c>
      <c r="I11" s="21" t="s">
        <v>127</v>
      </c>
      <c r="J11" s="21" t="s">
        <v>113</v>
      </c>
    </row>
    <row r="12" spans="1:11" ht="18" customHeight="1" x14ac:dyDescent="0.15">
      <c r="A12" s="15" t="s">
        <v>126</v>
      </c>
      <c r="B12" s="12">
        <v>5000</v>
      </c>
      <c r="C12" s="12">
        <v>5349786</v>
      </c>
      <c r="D12" s="12">
        <v>5223392</v>
      </c>
      <c r="E12" s="24">
        <v>126394</v>
      </c>
      <c r="F12" s="12">
        <v>5000</v>
      </c>
      <c r="G12" s="19">
        <v>1</v>
      </c>
      <c r="H12" s="12">
        <v>126394</v>
      </c>
      <c r="I12" s="12">
        <v>0</v>
      </c>
      <c r="J12" s="12"/>
    </row>
    <row r="13" spans="1:11" ht="18" customHeight="1" x14ac:dyDescent="0.15">
      <c r="A13" s="20" t="s">
        <v>7</v>
      </c>
      <c r="B13" s="12">
        <f>SUM(B12:B12)</f>
        <v>5000</v>
      </c>
      <c r="C13" s="12">
        <f>SUM(C12:C12)</f>
        <v>5349786</v>
      </c>
      <c r="D13" s="12">
        <f>SUM(D12:D12)</f>
        <v>5223392</v>
      </c>
      <c r="E13" s="12">
        <f>SUM(E12:E12)</f>
        <v>126394</v>
      </c>
      <c r="F13" s="12">
        <f>SUM(F12:F12)</f>
        <v>5000</v>
      </c>
      <c r="G13" s="19"/>
      <c r="H13" s="12">
        <f>SUM(H12:H12)</f>
        <v>126394</v>
      </c>
      <c r="I13" s="12">
        <f>SUM(I12:I12)</f>
        <v>0</v>
      </c>
      <c r="J13" s="12">
        <f>SUM(J12:J12)</f>
        <v>0</v>
      </c>
    </row>
    <row r="14" spans="1:11" x14ac:dyDescent="0.15">
      <c r="F14" s="23"/>
    </row>
    <row r="15" spans="1:11" ht="13.5" x14ac:dyDescent="0.15">
      <c r="A15" s="22" t="s">
        <v>125</v>
      </c>
      <c r="K15" s="2" t="s">
        <v>124</v>
      </c>
    </row>
    <row r="16" spans="1:11" ht="37.5" customHeight="1" x14ac:dyDescent="0.15">
      <c r="A16" s="1" t="s">
        <v>123</v>
      </c>
      <c r="B16" s="21" t="s">
        <v>122</v>
      </c>
      <c r="C16" s="21" t="s">
        <v>121</v>
      </c>
      <c r="D16" s="21" t="s">
        <v>120</v>
      </c>
      <c r="E16" s="21" t="s">
        <v>119</v>
      </c>
      <c r="F16" s="21" t="s">
        <v>118</v>
      </c>
      <c r="G16" s="21" t="s">
        <v>117</v>
      </c>
      <c r="H16" s="21" t="s">
        <v>116</v>
      </c>
      <c r="I16" s="21" t="s">
        <v>115</v>
      </c>
      <c r="J16" s="21" t="s">
        <v>114</v>
      </c>
      <c r="K16" s="21" t="s">
        <v>113</v>
      </c>
    </row>
    <row r="17" spans="1:11" ht="18" customHeight="1" x14ac:dyDescent="0.15">
      <c r="A17" s="15" t="s">
        <v>112</v>
      </c>
      <c r="B17" s="12">
        <v>2500</v>
      </c>
      <c r="C17" s="12">
        <v>639170.80299999996</v>
      </c>
      <c r="D17" s="12">
        <v>54392.250999999997</v>
      </c>
      <c r="E17" s="12">
        <v>584778.55200000003</v>
      </c>
      <c r="F17" s="12">
        <v>50000</v>
      </c>
      <c r="G17" s="19">
        <v>5.0000000000000002E-5</v>
      </c>
      <c r="H17" s="12">
        <v>29238.927600000003</v>
      </c>
      <c r="I17" s="12">
        <v>0</v>
      </c>
      <c r="J17" s="12">
        <v>2500</v>
      </c>
      <c r="K17" s="12">
        <v>2500</v>
      </c>
    </row>
    <row r="18" spans="1:11" ht="18" customHeight="1" x14ac:dyDescent="0.15">
      <c r="A18" s="15" t="s">
        <v>111</v>
      </c>
      <c r="B18" s="12">
        <v>200</v>
      </c>
      <c r="C18" s="12">
        <v>43952989.472999997</v>
      </c>
      <c r="D18" s="12">
        <v>28005334.568</v>
      </c>
      <c r="E18" s="12">
        <v>15947654.904999999</v>
      </c>
      <c r="F18" s="12">
        <v>137000</v>
      </c>
      <c r="G18" s="19">
        <v>1.45985401459854E-6</v>
      </c>
      <c r="H18" s="12">
        <v>23281.248036496349</v>
      </c>
      <c r="I18" s="12">
        <v>0</v>
      </c>
      <c r="J18" s="12">
        <v>200</v>
      </c>
      <c r="K18" s="12">
        <v>200</v>
      </c>
    </row>
    <row r="19" spans="1:11" ht="18" customHeight="1" x14ac:dyDescent="0.15">
      <c r="A19" s="15" t="s">
        <v>110</v>
      </c>
      <c r="B19" s="12">
        <v>90</v>
      </c>
      <c r="C19" s="12">
        <v>294123.08</v>
      </c>
      <c r="D19" s="12">
        <v>7938.7219999999998</v>
      </c>
      <c r="E19" s="12">
        <v>286184.35800000001</v>
      </c>
      <c r="F19" s="12">
        <v>271910.505</v>
      </c>
      <c r="G19" s="19">
        <v>3.3099125758307899E-7</v>
      </c>
      <c r="H19" s="12">
        <v>94.724520555026004</v>
      </c>
      <c r="I19" s="12">
        <v>0</v>
      </c>
      <c r="J19" s="12">
        <v>90</v>
      </c>
      <c r="K19" s="12">
        <v>90</v>
      </c>
    </row>
    <row r="20" spans="1:11" ht="18" customHeight="1" x14ac:dyDescent="0.15">
      <c r="A20" s="15" t="s">
        <v>109</v>
      </c>
      <c r="B20" s="12">
        <v>430</v>
      </c>
      <c r="C20" s="12">
        <v>1773428.3330000001</v>
      </c>
      <c r="D20" s="12">
        <v>100101.72</v>
      </c>
      <c r="E20" s="12">
        <v>1673326.6129999999</v>
      </c>
      <c r="F20" s="12">
        <v>422000</v>
      </c>
      <c r="G20" s="19">
        <v>1.018957345971564E-6</v>
      </c>
      <c r="H20" s="12">
        <v>1705.0484445260663</v>
      </c>
      <c r="I20" s="12">
        <v>0</v>
      </c>
      <c r="J20" s="12">
        <v>430</v>
      </c>
      <c r="K20" s="12">
        <v>430</v>
      </c>
    </row>
    <row r="21" spans="1:11" ht="18" customHeight="1" x14ac:dyDescent="0.15">
      <c r="A21" s="15" t="s">
        <v>108</v>
      </c>
      <c r="B21" s="12">
        <v>300</v>
      </c>
      <c r="C21" s="12">
        <v>2358498.9959999998</v>
      </c>
      <c r="D21" s="12">
        <v>580165.83499999996</v>
      </c>
      <c r="E21" s="12">
        <v>1778333.1610000001</v>
      </c>
      <c r="F21" s="12">
        <v>400000</v>
      </c>
      <c r="G21" s="19">
        <v>7.5000000000000002E-7</v>
      </c>
      <c r="H21" s="12">
        <v>1333.7498707499999</v>
      </c>
      <c r="I21" s="12">
        <v>0</v>
      </c>
      <c r="J21" s="12">
        <v>300</v>
      </c>
      <c r="K21" s="12">
        <v>300</v>
      </c>
    </row>
    <row r="22" spans="1:11" ht="18" customHeight="1" x14ac:dyDescent="0.15">
      <c r="A22" s="15" t="s">
        <v>107</v>
      </c>
      <c r="B22" s="12">
        <v>1230</v>
      </c>
      <c r="C22" s="12">
        <v>2131541.4180000001</v>
      </c>
      <c r="D22" s="12">
        <v>6421.9930000000004</v>
      </c>
      <c r="E22" s="12">
        <v>2125119.4249999998</v>
      </c>
      <c r="F22" s="12">
        <v>1925810</v>
      </c>
      <c r="G22" s="19">
        <v>6.3869229051671763E-7</v>
      </c>
      <c r="H22" s="12">
        <v>1357.2973931748199</v>
      </c>
      <c r="I22" s="12">
        <v>0</v>
      </c>
      <c r="J22" s="12">
        <v>1230</v>
      </c>
      <c r="K22" s="12">
        <v>1230</v>
      </c>
    </row>
    <row r="23" spans="1:11" ht="18" customHeight="1" x14ac:dyDescent="0.15">
      <c r="A23" s="15" t="s">
        <v>106</v>
      </c>
      <c r="B23" s="12">
        <v>325.548</v>
      </c>
      <c r="C23" s="12">
        <v>416280.78399999999</v>
      </c>
      <c r="D23" s="12">
        <v>5852.06</v>
      </c>
      <c r="E23" s="12">
        <v>410428.72399999999</v>
      </c>
      <c r="F23" s="12">
        <v>232141.666</v>
      </c>
      <c r="G23" s="19">
        <v>1.4023678110417282E-6</v>
      </c>
      <c r="H23" s="12">
        <v>575.57203126452953</v>
      </c>
      <c r="I23" s="12">
        <v>0</v>
      </c>
      <c r="J23" s="12">
        <v>264</v>
      </c>
      <c r="K23" s="12">
        <v>264</v>
      </c>
    </row>
    <row r="24" spans="1:11" ht="18" customHeight="1" x14ac:dyDescent="0.15">
      <c r="A24" s="15" t="s">
        <v>105</v>
      </c>
      <c r="B24" s="12">
        <v>4000</v>
      </c>
      <c r="C24" s="12">
        <v>24556329000</v>
      </c>
      <c r="D24" s="12">
        <v>24162382000</v>
      </c>
      <c r="E24" s="12">
        <v>393947000</v>
      </c>
      <c r="F24" s="12">
        <v>16602000</v>
      </c>
      <c r="G24" s="19">
        <v>2.4093482712926153E-7</v>
      </c>
      <c r="H24" s="12">
        <v>94915.552343091185</v>
      </c>
      <c r="I24" s="12">
        <v>0</v>
      </c>
      <c r="J24" s="12">
        <v>4000</v>
      </c>
      <c r="K24" s="12">
        <v>4000</v>
      </c>
    </row>
    <row r="25" spans="1:11" ht="18" customHeight="1" x14ac:dyDescent="0.15">
      <c r="A25" s="15" t="s">
        <v>104</v>
      </c>
      <c r="B25" s="12">
        <v>28.815000000000001</v>
      </c>
      <c r="C25" s="12">
        <v>9527.5810000000001</v>
      </c>
      <c r="D25" s="12">
        <v>362.07</v>
      </c>
      <c r="E25" s="12">
        <v>9165.5110000000004</v>
      </c>
      <c r="F25" s="12">
        <v>5650</v>
      </c>
      <c r="G25" s="19">
        <v>5.1000000000000003E-6</v>
      </c>
      <c r="H25" s="12">
        <v>46.744106100000003</v>
      </c>
      <c r="I25" s="12">
        <v>0</v>
      </c>
      <c r="J25" s="12">
        <v>28.815000000000001</v>
      </c>
      <c r="K25" s="12">
        <v>29</v>
      </c>
    </row>
    <row r="26" spans="1:11" ht="18" customHeight="1" x14ac:dyDescent="0.15">
      <c r="A26" s="15" t="s">
        <v>103</v>
      </c>
      <c r="B26" s="12">
        <v>300</v>
      </c>
      <c r="C26" s="12">
        <v>333178.826</v>
      </c>
      <c r="D26" s="12">
        <v>59205.091</v>
      </c>
      <c r="E26" s="12">
        <v>273973.73499999999</v>
      </c>
      <c r="F26" s="12">
        <v>1000</v>
      </c>
      <c r="G26" s="19">
        <v>2.9999999999999997E-4</v>
      </c>
      <c r="H26" s="12">
        <v>82192.120500000005</v>
      </c>
      <c r="I26" s="12">
        <v>0</v>
      </c>
      <c r="J26" s="12">
        <v>300</v>
      </c>
      <c r="K26" s="12">
        <v>300</v>
      </c>
    </row>
    <row r="27" spans="1:11" ht="18" customHeight="1" x14ac:dyDescent="0.15">
      <c r="A27" s="20" t="s">
        <v>102</v>
      </c>
      <c r="B27" s="12">
        <v>9404.3629999999994</v>
      </c>
      <c r="C27" s="12">
        <v>24608237739.293999</v>
      </c>
      <c r="D27" s="12">
        <v>24191201774.310001</v>
      </c>
      <c r="E27" s="12">
        <v>417035964.98400003</v>
      </c>
      <c r="F27" s="12">
        <v>20047512.171</v>
      </c>
      <c r="G27" s="19">
        <v>0</v>
      </c>
      <c r="H27" s="12">
        <v>234740.98484595795</v>
      </c>
      <c r="I27" s="12">
        <v>0</v>
      </c>
      <c r="J27" s="12">
        <v>9342.8150000000005</v>
      </c>
      <c r="K27" s="12">
        <v>9343</v>
      </c>
    </row>
  </sheetData>
  <phoneticPr fontId="4"/>
  <pageMargins left="0.59055118110236227" right="0.59055118110236227" top="1.1811023622047245" bottom="0.39370078740157483" header="0.19685039370078741" footer="0.19685039370078741"/>
  <pageSetup paperSize="9" scale="67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E2B18D-3D8C-4730-A903-DE48999FED97}">
  <sheetPr>
    <pageSetUpPr fitToPage="1"/>
  </sheetPr>
  <dimension ref="A1:G19"/>
  <sheetViews>
    <sheetView zoomScaleNormal="100" workbookViewId="0">
      <selection activeCell="B20" sqref="B20:G74"/>
    </sheetView>
  </sheetViews>
  <sheetFormatPr defaultColWidth="8.875" defaultRowHeight="11.25" x14ac:dyDescent="0.15"/>
  <cols>
    <col min="1" max="1" width="22.875" style="5" customWidth="1"/>
    <col min="2" max="5" width="19.875" style="5" customWidth="1"/>
    <col min="6" max="6" width="16.625" style="5" customWidth="1"/>
    <col min="7" max="7" width="19.875" style="5" customWidth="1"/>
    <col min="8" max="16384" width="8.875" style="5"/>
  </cols>
  <sheetData>
    <row r="1" spans="1:7" ht="21" x14ac:dyDescent="0.2">
      <c r="A1" s="3" t="s">
        <v>161</v>
      </c>
    </row>
    <row r="2" spans="1:7" ht="13.5" x14ac:dyDescent="0.15">
      <c r="A2" s="4" t="s">
        <v>12</v>
      </c>
    </row>
    <row r="3" spans="1:7" ht="13.5" x14ac:dyDescent="0.15">
      <c r="A3" s="4" t="s">
        <v>19</v>
      </c>
    </row>
    <row r="4" spans="1:7" ht="13.5" x14ac:dyDescent="0.15">
      <c r="A4" s="5" t="s">
        <v>10</v>
      </c>
      <c r="G4" s="2" t="s">
        <v>124</v>
      </c>
    </row>
    <row r="5" spans="1:7" ht="22.5" customHeight="1" x14ac:dyDescent="0.15">
      <c r="A5" s="1" t="s">
        <v>160</v>
      </c>
      <c r="B5" s="1" t="s">
        <v>159</v>
      </c>
      <c r="C5" s="1" t="s">
        <v>158</v>
      </c>
      <c r="D5" s="1" t="s">
        <v>157</v>
      </c>
      <c r="E5" s="1" t="s">
        <v>156</v>
      </c>
      <c r="F5" s="21" t="s">
        <v>155</v>
      </c>
      <c r="G5" s="21" t="s">
        <v>154</v>
      </c>
    </row>
    <row r="6" spans="1:7" ht="20.100000000000001" customHeight="1" x14ac:dyDescent="0.15">
      <c r="A6" s="15" t="s">
        <v>153</v>
      </c>
      <c r="B6" s="12">
        <v>4500244</v>
      </c>
      <c r="C6" s="12">
        <v>0</v>
      </c>
      <c r="D6" s="12">
        <v>0</v>
      </c>
      <c r="E6" s="12">
        <v>0</v>
      </c>
      <c r="F6" s="12">
        <v>4500244</v>
      </c>
      <c r="G6" s="12">
        <v>4500.2439999999997</v>
      </c>
    </row>
    <row r="7" spans="1:7" ht="20.100000000000001" customHeight="1" x14ac:dyDescent="0.15">
      <c r="A7" s="15" t="s">
        <v>152</v>
      </c>
      <c r="B7" s="12">
        <v>774044</v>
      </c>
      <c r="C7" s="12">
        <v>0</v>
      </c>
      <c r="D7" s="12">
        <v>0</v>
      </c>
      <c r="E7" s="12">
        <v>0</v>
      </c>
      <c r="F7" s="12">
        <v>774044</v>
      </c>
      <c r="G7" s="12">
        <v>774.04399999999998</v>
      </c>
    </row>
    <row r="8" spans="1:7" ht="20.100000000000001" customHeight="1" x14ac:dyDescent="0.15">
      <c r="A8" s="15" t="s">
        <v>151</v>
      </c>
      <c r="B8" s="12">
        <v>268008</v>
      </c>
      <c r="C8" s="12">
        <v>0</v>
      </c>
      <c r="D8" s="12">
        <v>0</v>
      </c>
      <c r="E8" s="12">
        <v>0</v>
      </c>
      <c r="F8" s="12">
        <v>268008</v>
      </c>
      <c r="G8" s="12">
        <v>268.00799999999998</v>
      </c>
    </row>
    <row r="9" spans="1:7" ht="20.100000000000001" customHeight="1" x14ac:dyDescent="0.15">
      <c r="A9" s="15" t="s">
        <v>150</v>
      </c>
      <c r="B9" s="12">
        <v>450810</v>
      </c>
      <c r="C9" s="12">
        <v>0</v>
      </c>
      <c r="D9" s="12">
        <v>0</v>
      </c>
      <c r="E9" s="12">
        <v>0</v>
      </c>
      <c r="F9" s="12">
        <v>450810</v>
      </c>
      <c r="G9" s="12">
        <v>450.81</v>
      </c>
    </row>
    <row r="10" spans="1:7" ht="20.100000000000001" customHeight="1" x14ac:dyDescent="0.15">
      <c r="A10" s="15" t="s">
        <v>149</v>
      </c>
      <c r="B10" s="12">
        <v>399216</v>
      </c>
      <c r="C10" s="12">
        <v>0</v>
      </c>
      <c r="D10" s="12">
        <v>0</v>
      </c>
      <c r="E10" s="12">
        <v>0</v>
      </c>
      <c r="F10" s="12">
        <v>399216</v>
      </c>
      <c r="G10" s="12">
        <v>399.21600000000001</v>
      </c>
    </row>
    <row r="11" spans="1:7" ht="20.100000000000001" customHeight="1" x14ac:dyDescent="0.15">
      <c r="A11" s="15" t="s">
        <v>148</v>
      </c>
      <c r="B11" s="12">
        <v>17546</v>
      </c>
      <c r="C11" s="12">
        <v>98791</v>
      </c>
      <c r="D11" s="12">
        <v>0</v>
      </c>
      <c r="E11" s="12">
        <v>0</v>
      </c>
      <c r="F11" s="12">
        <v>117390</v>
      </c>
      <c r="G11" s="12">
        <v>117.39</v>
      </c>
    </row>
    <row r="12" spans="1:7" ht="20.100000000000001" customHeight="1" x14ac:dyDescent="0.15">
      <c r="A12" s="15" t="s">
        <v>147</v>
      </c>
      <c r="B12" s="12">
        <v>10070</v>
      </c>
      <c r="C12" s="12">
        <v>56698</v>
      </c>
      <c r="D12" s="12">
        <v>0</v>
      </c>
      <c r="E12" s="12">
        <v>0</v>
      </c>
      <c r="F12" s="12">
        <v>66826</v>
      </c>
      <c r="G12" s="12">
        <v>66.825999999999993</v>
      </c>
    </row>
    <row r="13" spans="1:7" ht="20.100000000000001" customHeight="1" x14ac:dyDescent="0.15">
      <c r="A13" s="15" t="s">
        <v>146</v>
      </c>
      <c r="B13" s="12">
        <v>27465</v>
      </c>
      <c r="C13" s="12">
        <v>154642</v>
      </c>
      <c r="D13" s="12">
        <v>0</v>
      </c>
      <c r="E13" s="12">
        <v>0</v>
      </c>
      <c r="F13" s="12">
        <v>176732</v>
      </c>
      <c r="G13" s="12">
        <v>176.732</v>
      </c>
    </row>
    <row r="14" spans="1:7" ht="20.100000000000001" customHeight="1" x14ac:dyDescent="0.15">
      <c r="A14" s="15" t="s">
        <v>145</v>
      </c>
      <c r="B14" s="12">
        <v>29741</v>
      </c>
      <c r="C14" s="12">
        <v>167454</v>
      </c>
      <c r="D14" s="12">
        <v>0</v>
      </c>
      <c r="E14" s="12">
        <v>0</v>
      </c>
      <c r="F14" s="12">
        <v>198984</v>
      </c>
      <c r="G14" s="12">
        <v>198.98400000000001</v>
      </c>
    </row>
    <row r="15" spans="1:7" ht="20.100000000000001" customHeight="1" x14ac:dyDescent="0.15">
      <c r="A15" s="15" t="s">
        <v>144</v>
      </c>
      <c r="B15" s="12">
        <v>102628</v>
      </c>
      <c r="C15" s="12">
        <v>577840</v>
      </c>
      <c r="D15" s="12">
        <v>0</v>
      </c>
      <c r="E15" s="12">
        <v>0</v>
      </c>
      <c r="F15" s="12">
        <v>684873</v>
      </c>
      <c r="G15" s="12">
        <v>684.87300000000005</v>
      </c>
    </row>
    <row r="16" spans="1:7" ht="20.100000000000001" customHeight="1" x14ac:dyDescent="0.15">
      <c r="A16" s="15" t="s">
        <v>143</v>
      </c>
      <c r="B16" s="12">
        <v>2574</v>
      </c>
      <c r="C16" s="12">
        <v>14491</v>
      </c>
      <c r="D16" s="12">
        <v>0</v>
      </c>
      <c r="E16" s="12">
        <v>0</v>
      </c>
      <c r="F16" s="12">
        <v>21000</v>
      </c>
      <c r="G16" s="12">
        <v>21</v>
      </c>
    </row>
    <row r="17" spans="1:7" ht="20.100000000000001" customHeight="1" x14ac:dyDescent="0.15">
      <c r="A17" s="15" t="s">
        <v>142</v>
      </c>
      <c r="B17" s="12">
        <v>13574</v>
      </c>
      <c r="C17" s="12">
        <v>76426</v>
      </c>
      <c r="D17" s="12">
        <v>0</v>
      </c>
      <c r="E17" s="12">
        <v>0</v>
      </c>
      <c r="F17" s="12">
        <v>90000</v>
      </c>
      <c r="G17" s="12">
        <v>90</v>
      </c>
    </row>
    <row r="18" spans="1:7" ht="20.100000000000001" customHeight="1" x14ac:dyDescent="0.15">
      <c r="A18" s="15" t="s">
        <v>141</v>
      </c>
      <c r="B18" s="12">
        <v>20086</v>
      </c>
      <c r="C18" s="12">
        <v>0</v>
      </c>
      <c r="D18" s="12">
        <v>0</v>
      </c>
      <c r="E18" s="12">
        <v>0</v>
      </c>
      <c r="F18" s="12">
        <v>20086</v>
      </c>
      <c r="G18" s="12">
        <v>20.085999999999999</v>
      </c>
    </row>
    <row r="19" spans="1:7" ht="20.100000000000001" customHeight="1" x14ac:dyDescent="0.15">
      <c r="A19" s="20" t="s">
        <v>7</v>
      </c>
      <c r="B19" s="12">
        <v>6616006</v>
      </c>
      <c r="C19" s="12">
        <v>1146342</v>
      </c>
      <c r="D19" s="12">
        <v>0</v>
      </c>
      <c r="E19" s="12">
        <v>0</v>
      </c>
      <c r="F19" s="12">
        <v>7768213</v>
      </c>
      <c r="G19" s="12">
        <v>7768.2129999999997</v>
      </c>
    </row>
  </sheetData>
  <phoneticPr fontId="4"/>
  <pageMargins left="0.59055118110236227" right="0.59055118110236227" top="1.1811023622047245" bottom="0.39370078740157483" header="0.19685039370078741" footer="0.19685039370078741"/>
  <pageSetup paperSize="9" scale="88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55ED94-66FD-4F6C-AFB6-383068BA5F0A}">
  <dimension ref="A1:C24"/>
  <sheetViews>
    <sheetView workbookViewId="0">
      <selection activeCell="H19" sqref="H19"/>
    </sheetView>
  </sheetViews>
  <sheetFormatPr defaultColWidth="8.875" defaultRowHeight="11.25" x14ac:dyDescent="0.15"/>
  <cols>
    <col min="1" max="1" width="30.875" style="5" customWidth="1"/>
    <col min="2" max="3" width="19.875" style="5" customWidth="1"/>
    <col min="4" max="16384" width="8.875" style="5"/>
  </cols>
  <sheetData>
    <row r="1" spans="1:3" ht="21" x14ac:dyDescent="0.2">
      <c r="A1" s="3" t="s">
        <v>0</v>
      </c>
    </row>
    <row r="2" spans="1:3" ht="13.5" x14ac:dyDescent="0.15">
      <c r="A2" s="4" t="s">
        <v>12</v>
      </c>
    </row>
    <row r="3" spans="1:3" ht="13.5" x14ac:dyDescent="0.15">
      <c r="A3" s="4" t="s">
        <v>19</v>
      </c>
    </row>
    <row r="4" spans="1:3" ht="13.5" x14ac:dyDescent="0.15">
      <c r="A4" s="5" t="s">
        <v>10</v>
      </c>
      <c r="C4" s="2" t="s">
        <v>11</v>
      </c>
    </row>
    <row r="5" spans="1:3" ht="22.5" customHeight="1" x14ac:dyDescent="0.15">
      <c r="A5" s="1" t="s">
        <v>1</v>
      </c>
      <c r="B5" s="1" t="s">
        <v>2</v>
      </c>
      <c r="C5" s="1" t="s">
        <v>3</v>
      </c>
    </row>
    <row r="6" spans="1:3" ht="18" customHeight="1" x14ac:dyDescent="0.15">
      <c r="A6" s="6" t="s">
        <v>4</v>
      </c>
      <c r="B6" s="11"/>
      <c r="C6" s="11"/>
    </row>
    <row r="7" spans="1:3" ht="18" customHeight="1" x14ac:dyDescent="0.15">
      <c r="A7" s="7" t="s">
        <v>18</v>
      </c>
      <c r="B7" s="11"/>
      <c r="C7" s="11"/>
    </row>
    <row r="8" spans="1:3" ht="18" customHeight="1" thickBot="1" x14ac:dyDescent="0.2">
      <c r="A8" s="8" t="s">
        <v>5</v>
      </c>
      <c r="B8" s="13">
        <f>SUM(B6:B7)</f>
        <v>0</v>
      </c>
      <c r="C8" s="13">
        <f>SUM(C6:C7)</f>
        <v>0</v>
      </c>
    </row>
    <row r="9" spans="1:3" ht="18" customHeight="1" thickTop="1" x14ac:dyDescent="0.15">
      <c r="A9" s="6" t="s">
        <v>6</v>
      </c>
      <c r="B9" s="12"/>
      <c r="C9" s="12"/>
    </row>
    <row r="10" spans="1:3" ht="18" customHeight="1" x14ac:dyDescent="0.15">
      <c r="A10" s="7" t="s">
        <v>8</v>
      </c>
      <c r="B10" s="12"/>
      <c r="C10" s="12"/>
    </row>
    <row r="11" spans="1:3" ht="18" customHeight="1" x14ac:dyDescent="0.15">
      <c r="A11" s="9" t="s">
        <v>13</v>
      </c>
      <c r="B11" s="12">
        <v>18945</v>
      </c>
      <c r="C11" s="12">
        <v>1682</v>
      </c>
    </row>
    <row r="12" spans="1:3" ht="18" customHeight="1" x14ac:dyDescent="0.15">
      <c r="A12" s="9" t="s">
        <v>14</v>
      </c>
      <c r="B12" s="12">
        <v>648</v>
      </c>
      <c r="C12" s="12">
        <v>115</v>
      </c>
    </row>
    <row r="13" spans="1:3" ht="18" customHeight="1" x14ac:dyDescent="0.15">
      <c r="A13" s="9" t="s">
        <v>15</v>
      </c>
      <c r="B13" s="12">
        <v>5025</v>
      </c>
      <c r="C13" s="12">
        <v>920</v>
      </c>
    </row>
    <row r="14" spans="1:3" ht="18" customHeight="1" x14ac:dyDescent="0.15">
      <c r="A14" s="9" t="s">
        <v>16</v>
      </c>
      <c r="B14" s="12">
        <v>1275</v>
      </c>
      <c r="C14" s="12">
        <v>126</v>
      </c>
    </row>
    <row r="15" spans="1:3" ht="18" customHeight="1" x14ac:dyDescent="0.15">
      <c r="A15" s="9" t="s">
        <v>17</v>
      </c>
      <c r="B15" s="12">
        <v>1008</v>
      </c>
      <c r="C15" s="12">
        <v>179</v>
      </c>
    </row>
    <row r="16" spans="1:3" ht="18" customHeight="1" x14ac:dyDescent="0.15">
      <c r="A16" s="9"/>
      <c r="B16" s="12"/>
      <c r="C16" s="12"/>
    </row>
    <row r="17" spans="1:3" ht="18" customHeight="1" x14ac:dyDescent="0.15">
      <c r="A17" s="9"/>
      <c r="B17" s="12"/>
      <c r="C17" s="12"/>
    </row>
    <row r="18" spans="1:3" ht="18" customHeight="1" x14ac:dyDescent="0.15">
      <c r="A18" s="7" t="s">
        <v>9</v>
      </c>
      <c r="B18" s="12"/>
      <c r="C18" s="12"/>
    </row>
    <row r="19" spans="1:3" ht="18" customHeight="1" x14ac:dyDescent="0.15">
      <c r="A19" s="9"/>
      <c r="B19" s="12"/>
      <c r="C19" s="12"/>
    </row>
    <row r="20" spans="1:3" ht="18" customHeight="1" x14ac:dyDescent="0.15">
      <c r="A20" s="9"/>
      <c r="B20" s="12"/>
      <c r="C20" s="12"/>
    </row>
    <row r="21" spans="1:3" ht="18" customHeight="1" x14ac:dyDescent="0.15">
      <c r="A21" s="9"/>
      <c r="B21" s="12"/>
      <c r="C21" s="12"/>
    </row>
    <row r="22" spans="1:3" ht="18" customHeight="1" x14ac:dyDescent="0.15">
      <c r="A22" s="7"/>
      <c r="B22" s="12"/>
      <c r="C22" s="12"/>
    </row>
    <row r="23" spans="1:3" ht="18" customHeight="1" thickBot="1" x14ac:dyDescent="0.2">
      <c r="A23" s="8" t="s">
        <v>5</v>
      </c>
      <c r="B23" s="13">
        <f>SUM(B9:B22)</f>
        <v>26901</v>
      </c>
      <c r="C23" s="13">
        <f>SUM(C9:C22)</f>
        <v>3022</v>
      </c>
    </row>
    <row r="24" spans="1:3" ht="18" customHeight="1" thickTop="1" x14ac:dyDescent="0.15">
      <c r="A24" s="10" t="s">
        <v>7</v>
      </c>
      <c r="B24" s="12">
        <f>SUM(B23,B8)</f>
        <v>26901</v>
      </c>
      <c r="C24" s="12">
        <f>SUM(C23,C8)</f>
        <v>3022</v>
      </c>
    </row>
  </sheetData>
  <phoneticPr fontId="4"/>
  <printOptions horizontalCentered="1"/>
  <pageMargins left="0.59055118110236227" right="0.59055118110236227" top="1.1811023622047245" bottom="0.39370078740157483" header="0.19685039370078741" footer="0.19685039370078741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A38C52-AE3F-48D7-A731-A04280B0DC70}">
  <dimension ref="A1:C26"/>
  <sheetViews>
    <sheetView workbookViewId="0">
      <selection activeCell="E11" sqref="E11"/>
    </sheetView>
  </sheetViews>
  <sheetFormatPr defaultColWidth="8.875" defaultRowHeight="11.25" x14ac:dyDescent="0.15"/>
  <cols>
    <col min="1" max="1" width="30.875" style="5" customWidth="1"/>
    <col min="2" max="3" width="19.875" style="5" customWidth="1"/>
    <col min="4" max="16384" width="8.875" style="5"/>
  </cols>
  <sheetData>
    <row r="1" spans="1:3" ht="21" x14ac:dyDescent="0.2">
      <c r="A1" s="3" t="s">
        <v>171</v>
      </c>
    </row>
    <row r="2" spans="1:3" ht="13.5" x14ac:dyDescent="0.15">
      <c r="A2" s="4" t="s">
        <v>12</v>
      </c>
    </row>
    <row r="3" spans="1:3" ht="13.5" x14ac:dyDescent="0.15">
      <c r="A3" s="4" t="s">
        <v>19</v>
      </c>
    </row>
    <row r="4" spans="1:3" ht="13.5" x14ac:dyDescent="0.15">
      <c r="A4" s="5" t="s">
        <v>10</v>
      </c>
      <c r="C4" s="2" t="s">
        <v>11</v>
      </c>
    </row>
    <row r="5" spans="1:3" ht="22.5" customHeight="1" x14ac:dyDescent="0.15">
      <c r="A5" s="1" t="s">
        <v>1</v>
      </c>
      <c r="B5" s="1" t="s">
        <v>2</v>
      </c>
      <c r="C5" s="1" t="s">
        <v>3</v>
      </c>
    </row>
    <row r="6" spans="1:3" ht="18" customHeight="1" x14ac:dyDescent="0.15">
      <c r="A6" s="6" t="s">
        <v>4</v>
      </c>
      <c r="B6" s="11"/>
      <c r="C6" s="11"/>
    </row>
    <row r="7" spans="1:3" ht="18" customHeight="1" x14ac:dyDescent="0.15">
      <c r="A7" s="9" t="s">
        <v>170</v>
      </c>
      <c r="B7" s="11"/>
      <c r="C7" s="11"/>
    </row>
    <row r="8" spans="1:3" ht="18" customHeight="1" thickBot="1" x14ac:dyDescent="0.2">
      <c r="A8" s="8" t="s">
        <v>5</v>
      </c>
      <c r="B8" s="13">
        <f>SUM(B6:B7)</f>
        <v>0</v>
      </c>
      <c r="C8" s="13">
        <f>SUM(C6:C7)</f>
        <v>0</v>
      </c>
    </row>
    <row r="9" spans="1:3" ht="18" customHeight="1" thickTop="1" x14ac:dyDescent="0.15">
      <c r="A9" s="6" t="s">
        <v>6</v>
      </c>
      <c r="B9" s="12"/>
      <c r="C9" s="12"/>
    </row>
    <row r="10" spans="1:3" ht="18" customHeight="1" x14ac:dyDescent="0.15">
      <c r="A10" s="7" t="s">
        <v>169</v>
      </c>
      <c r="B10" s="12"/>
      <c r="C10" s="12"/>
    </row>
    <row r="11" spans="1:3" ht="18" customHeight="1" x14ac:dyDescent="0.15">
      <c r="A11" s="9" t="s">
        <v>13</v>
      </c>
      <c r="B11" s="12">
        <v>14750</v>
      </c>
      <c r="C11" s="12">
        <v>73</v>
      </c>
    </row>
    <row r="12" spans="1:3" ht="18" customHeight="1" x14ac:dyDescent="0.15">
      <c r="A12" s="9" t="s">
        <v>14</v>
      </c>
      <c r="B12" s="12">
        <v>677</v>
      </c>
      <c r="C12" s="12">
        <v>0</v>
      </c>
    </row>
    <row r="13" spans="1:3" ht="18" customHeight="1" x14ac:dyDescent="0.15">
      <c r="A13" s="9" t="s">
        <v>15</v>
      </c>
      <c r="B13" s="12">
        <v>1980</v>
      </c>
      <c r="C13" s="12">
        <v>85</v>
      </c>
    </row>
    <row r="14" spans="1:3" ht="18" customHeight="1" x14ac:dyDescent="0.15">
      <c r="A14" s="9" t="s">
        <v>16</v>
      </c>
      <c r="B14" s="12">
        <v>909</v>
      </c>
      <c r="C14" s="12">
        <v>0</v>
      </c>
    </row>
    <row r="15" spans="1:3" ht="18" customHeight="1" x14ac:dyDescent="0.15">
      <c r="A15" s="9" t="s">
        <v>17</v>
      </c>
      <c r="B15" s="12">
        <v>504</v>
      </c>
      <c r="C15" s="12">
        <v>24</v>
      </c>
    </row>
    <row r="16" spans="1:3" ht="18" customHeight="1" x14ac:dyDescent="0.15">
      <c r="A16" s="7" t="s">
        <v>9</v>
      </c>
      <c r="B16" s="12"/>
      <c r="C16" s="12"/>
    </row>
    <row r="17" spans="1:3" ht="18" customHeight="1" x14ac:dyDescent="0.15">
      <c r="A17" s="9" t="s">
        <v>168</v>
      </c>
      <c r="B17" s="12">
        <v>2054</v>
      </c>
      <c r="C17" s="12">
        <v>322</v>
      </c>
    </row>
    <row r="18" spans="1:3" ht="18" customHeight="1" x14ac:dyDescent="0.15">
      <c r="A18" s="9" t="s">
        <v>167</v>
      </c>
      <c r="B18" s="12">
        <v>592</v>
      </c>
      <c r="C18" s="12">
        <v>0</v>
      </c>
    </row>
    <row r="19" spans="1:3" ht="18" customHeight="1" x14ac:dyDescent="0.15">
      <c r="A19" s="9" t="s">
        <v>166</v>
      </c>
      <c r="B19" s="12">
        <v>590</v>
      </c>
      <c r="C19" s="12">
        <v>18</v>
      </c>
    </row>
    <row r="20" spans="1:3" ht="18" customHeight="1" x14ac:dyDescent="0.15">
      <c r="A20" s="9" t="s">
        <v>165</v>
      </c>
      <c r="B20" s="12">
        <v>6176</v>
      </c>
      <c r="C20" s="12">
        <v>0</v>
      </c>
    </row>
    <row r="21" spans="1:3" ht="18" customHeight="1" x14ac:dyDescent="0.15">
      <c r="A21" s="9" t="s">
        <v>164</v>
      </c>
      <c r="B21" s="12">
        <v>3</v>
      </c>
      <c r="C21" s="12">
        <v>0</v>
      </c>
    </row>
    <row r="22" spans="1:3" ht="18" customHeight="1" x14ac:dyDescent="0.15">
      <c r="A22" s="9" t="s">
        <v>163</v>
      </c>
      <c r="B22" s="12">
        <v>5</v>
      </c>
      <c r="C22" s="12">
        <v>0</v>
      </c>
    </row>
    <row r="23" spans="1:3" ht="18" customHeight="1" x14ac:dyDescent="0.15">
      <c r="A23" s="9" t="s">
        <v>162</v>
      </c>
      <c r="B23" s="12">
        <v>54807</v>
      </c>
      <c r="C23" s="12">
        <v>2201</v>
      </c>
    </row>
    <row r="24" spans="1:3" ht="18" customHeight="1" thickBot="1" x14ac:dyDescent="0.2">
      <c r="A24" s="8" t="s">
        <v>5</v>
      </c>
      <c r="B24" s="13">
        <f>SUM(B9:B23)</f>
        <v>83047</v>
      </c>
      <c r="C24" s="13">
        <f>SUM(C9:C23)</f>
        <v>2723</v>
      </c>
    </row>
    <row r="25" spans="1:3" ht="18" customHeight="1" thickTop="1" x14ac:dyDescent="0.15">
      <c r="A25" s="10" t="s">
        <v>7</v>
      </c>
      <c r="B25" s="12">
        <f>SUM(B24,B8)</f>
        <v>83047</v>
      </c>
      <c r="C25" s="12">
        <f>SUM(C24,C8)</f>
        <v>2723</v>
      </c>
    </row>
    <row r="26" spans="1:3" x14ac:dyDescent="0.15">
      <c r="A26" s="25"/>
      <c r="B26" s="25"/>
    </row>
  </sheetData>
  <phoneticPr fontId="4"/>
  <printOptions horizontalCentered="1"/>
  <pageMargins left="0.59055118110236227" right="0.59055118110236227" top="1.1811023622047245" bottom="0.39370078740157483" header="0.19685039370078741" footer="0.19685039370078741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758BE0-468F-4705-AA47-41A2C5122D62}">
  <dimension ref="A1:F10"/>
  <sheetViews>
    <sheetView zoomScaleNormal="100" workbookViewId="0">
      <selection activeCell="C17" sqref="C17"/>
    </sheetView>
  </sheetViews>
  <sheetFormatPr defaultColWidth="8.875" defaultRowHeight="11.25" x14ac:dyDescent="0.15"/>
  <cols>
    <col min="1" max="1" width="18.875" style="5" customWidth="1"/>
    <col min="2" max="6" width="20.875" style="5" customWidth="1"/>
    <col min="7" max="7" width="10" style="5" bestFit="1" customWidth="1"/>
    <col min="8" max="16384" width="8.875" style="5"/>
  </cols>
  <sheetData>
    <row r="1" spans="1:6" ht="21" x14ac:dyDescent="0.2">
      <c r="A1" s="3" t="s">
        <v>180</v>
      </c>
    </row>
    <row r="2" spans="1:6" ht="13.5" x14ac:dyDescent="0.15">
      <c r="A2" s="4" t="s">
        <v>12</v>
      </c>
    </row>
    <row r="3" spans="1:6" ht="13.5" x14ac:dyDescent="0.15">
      <c r="A3" s="4" t="s">
        <v>19</v>
      </c>
    </row>
    <row r="4" spans="1:6" ht="13.5" x14ac:dyDescent="0.15">
      <c r="A4" s="5" t="s">
        <v>10</v>
      </c>
      <c r="F4" s="2" t="s">
        <v>124</v>
      </c>
    </row>
    <row r="5" spans="1:6" ht="22.5" customHeight="1" x14ac:dyDescent="0.15">
      <c r="A5" s="27" t="s">
        <v>88</v>
      </c>
      <c r="B5" s="27" t="s">
        <v>179</v>
      </c>
      <c r="C5" s="27" t="s">
        <v>178</v>
      </c>
      <c r="D5" s="27" t="s">
        <v>177</v>
      </c>
      <c r="E5" s="27"/>
      <c r="F5" s="27" t="s">
        <v>176</v>
      </c>
    </row>
    <row r="6" spans="1:6" ht="22.5" customHeight="1" x14ac:dyDescent="0.15">
      <c r="A6" s="27"/>
      <c r="B6" s="27"/>
      <c r="C6" s="27"/>
      <c r="D6" s="1" t="s">
        <v>175</v>
      </c>
      <c r="E6" s="1" t="s">
        <v>156</v>
      </c>
      <c r="F6" s="27"/>
    </row>
    <row r="7" spans="1:6" ht="18" customHeight="1" x14ac:dyDescent="0.15">
      <c r="A7" s="15" t="s">
        <v>174</v>
      </c>
      <c r="B7" s="26">
        <v>3918705</v>
      </c>
      <c r="C7" s="12">
        <f>F7-B7</f>
        <v>54087</v>
      </c>
      <c r="D7" s="12">
        <v>0</v>
      </c>
      <c r="E7" s="11">
        <v>0</v>
      </c>
      <c r="F7" s="11">
        <v>3972792</v>
      </c>
    </row>
    <row r="8" spans="1:6" ht="18" customHeight="1" x14ac:dyDescent="0.15">
      <c r="A8" s="15" t="s">
        <v>173</v>
      </c>
      <c r="B8" s="11">
        <v>387507</v>
      </c>
      <c r="C8" s="12">
        <f>F8-B8</f>
        <v>66297</v>
      </c>
      <c r="D8" s="11">
        <v>0</v>
      </c>
      <c r="E8" s="11">
        <v>0</v>
      </c>
      <c r="F8" s="11">
        <v>453804</v>
      </c>
    </row>
    <row r="9" spans="1:6" ht="18" customHeight="1" x14ac:dyDescent="0.15">
      <c r="A9" s="15" t="s">
        <v>172</v>
      </c>
      <c r="B9" s="11">
        <v>0</v>
      </c>
      <c r="C9" s="11">
        <v>0</v>
      </c>
      <c r="D9" s="11">
        <v>0</v>
      </c>
      <c r="E9" s="11">
        <v>0</v>
      </c>
      <c r="F9" s="11">
        <v>0</v>
      </c>
    </row>
    <row r="10" spans="1:6" ht="18" customHeight="1" x14ac:dyDescent="0.15">
      <c r="A10" s="20" t="s">
        <v>7</v>
      </c>
      <c r="B10" s="12">
        <f>SUM(B7:B9)</f>
        <v>4306212</v>
      </c>
      <c r="C10" s="12">
        <f>SUM(C7:C9)</f>
        <v>120384</v>
      </c>
      <c r="D10" s="12">
        <f>SUM(D7:D9)</f>
        <v>0</v>
      </c>
      <c r="E10" s="12">
        <f>SUM(E7:E9)</f>
        <v>0</v>
      </c>
      <c r="F10" s="12">
        <f>SUM(F7:F9)</f>
        <v>4426596</v>
      </c>
    </row>
  </sheetData>
  <mergeCells count="5">
    <mergeCell ref="A5:A6"/>
    <mergeCell ref="B5:B6"/>
    <mergeCell ref="C5:C6"/>
    <mergeCell ref="D5:E5"/>
    <mergeCell ref="F5:F6"/>
  </mergeCells>
  <phoneticPr fontId="4"/>
  <printOptions horizontalCentered="1"/>
  <pageMargins left="0.59055118110236227" right="0.59055118110236227" top="1.1811023622047245" bottom="0.39370078740157483" header="0.19685039370078741" footer="0.19685039370078741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65163E-CCEF-4465-A738-E3643D7A5487}">
  <sheetPr>
    <pageSetUpPr fitToPage="1"/>
  </sheetPr>
  <dimension ref="A1:K19"/>
  <sheetViews>
    <sheetView zoomScale="85" zoomScaleNormal="85" workbookViewId="0">
      <selection activeCell="N17" sqref="N17"/>
    </sheetView>
  </sheetViews>
  <sheetFormatPr defaultColWidth="8.875" defaultRowHeight="11.25" x14ac:dyDescent="0.15"/>
  <cols>
    <col min="1" max="1" width="20.875" style="28" customWidth="1"/>
    <col min="2" max="2" width="14.875" style="28" customWidth="1"/>
    <col min="3" max="3" width="16.875" style="28" customWidth="1"/>
    <col min="4" max="11" width="14.875" style="28" customWidth="1"/>
    <col min="12" max="16384" width="8.875" style="28"/>
  </cols>
  <sheetData>
    <row r="1" spans="1:11" ht="21" x14ac:dyDescent="0.15">
      <c r="A1" s="52" t="s">
        <v>203</v>
      </c>
      <c r="B1" s="52"/>
      <c r="C1" s="52"/>
      <c r="D1" s="52"/>
      <c r="E1" s="52"/>
      <c r="F1" s="52"/>
      <c r="G1" s="52"/>
      <c r="H1" s="52"/>
      <c r="I1" s="52"/>
      <c r="J1" s="52"/>
      <c r="K1" s="52"/>
    </row>
    <row r="2" spans="1:11" ht="13.5" x14ac:dyDescent="0.15">
      <c r="A2" s="50" t="s">
        <v>92</v>
      </c>
      <c r="B2" s="50"/>
      <c r="C2" s="50"/>
      <c r="D2" s="50"/>
      <c r="E2" s="50"/>
      <c r="F2" s="50"/>
      <c r="G2" s="50"/>
      <c r="H2" s="50"/>
      <c r="I2" s="50"/>
      <c r="J2" s="50"/>
      <c r="K2" s="51" t="s">
        <v>19</v>
      </c>
    </row>
    <row r="3" spans="1:11" ht="13.5" x14ac:dyDescent="0.15">
      <c r="A3" s="50" t="s">
        <v>202</v>
      </c>
      <c r="B3" s="50"/>
      <c r="C3" s="50"/>
      <c r="D3" s="50"/>
      <c r="E3" s="50"/>
      <c r="F3" s="50"/>
      <c r="G3" s="50"/>
      <c r="H3" s="50"/>
      <c r="I3" s="50"/>
      <c r="J3" s="50"/>
      <c r="K3" s="49" t="s">
        <v>89</v>
      </c>
    </row>
    <row r="4" spans="1:11" ht="22.5" customHeight="1" x14ac:dyDescent="0.15">
      <c r="A4" s="40" t="s">
        <v>160</v>
      </c>
      <c r="B4" s="48" t="s">
        <v>201</v>
      </c>
      <c r="C4" s="47"/>
      <c r="D4" s="40" t="s">
        <v>200</v>
      </c>
      <c r="E4" s="46" t="s">
        <v>199</v>
      </c>
      <c r="F4" s="40" t="s">
        <v>198</v>
      </c>
      <c r="G4" s="46" t="s">
        <v>197</v>
      </c>
      <c r="H4" s="45" t="s">
        <v>196</v>
      </c>
      <c r="I4" s="44"/>
      <c r="J4" s="43"/>
      <c r="K4" s="40" t="s">
        <v>156</v>
      </c>
    </row>
    <row r="5" spans="1:11" ht="22.5" customHeight="1" x14ac:dyDescent="0.15">
      <c r="A5" s="40"/>
      <c r="B5" s="40"/>
      <c r="C5" s="42" t="s">
        <v>195</v>
      </c>
      <c r="D5" s="40"/>
      <c r="E5" s="40"/>
      <c r="F5" s="40"/>
      <c r="G5" s="40"/>
      <c r="H5" s="40"/>
      <c r="I5" s="41" t="s">
        <v>194</v>
      </c>
      <c r="J5" s="41" t="s">
        <v>193</v>
      </c>
      <c r="K5" s="40"/>
    </row>
    <row r="6" spans="1:11" ht="22.5" customHeight="1" x14ac:dyDescent="0.15">
      <c r="A6" s="32" t="s">
        <v>192</v>
      </c>
      <c r="B6" s="29"/>
      <c r="C6" s="30"/>
      <c r="D6" s="29"/>
      <c r="E6" s="29"/>
      <c r="F6" s="29"/>
      <c r="G6" s="29"/>
      <c r="H6" s="29"/>
      <c r="I6" s="29"/>
      <c r="J6" s="29"/>
      <c r="K6" s="29"/>
    </row>
    <row r="7" spans="1:11" ht="22.5" customHeight="1" x14ac:dyDescent="0.15">
      <c r="A7" s="32" t="s">
        <v>191</v>
      </c>
      <c r="B7" s="29">
        <v>1735839.899</v>
      </c>
      <c r="C7" s="30">
        <v>65993.782999999996</v>
      </c>
      <c r="D7" s="39">
        <v>1665217.0630000001</v>
      </c>
      <c r="E7" s="38">
        <v>11100</v>
      </c>
      <c r="F7" s="29">
        <v>27222.835999999999</v>
      </c>
      <c r="G7" s="29">
        <v>32300</v>
      </c>
      <c r="H7" s="29">
        <v>0</v>
      </c>
      <c r="I7" s="29">
        <v>0</v>
      </c>
      <c r="J7" s="29">
        <v>0</v>
      </c>
      <c r="K7" s="29">
        <v>0</v>
      </c>
    </row>
    <row r="8" spans="1:11" ht="22.5" customHeight="1" x14ac:dyDescent="0.15">
      <c r="A8" s="32" t="s">
        <v>190</v>
      </c>
      <c r="B8" s="29">
        <v>0</v>
      </c>
      <c r="C8" s="30">
        <v>0</v>
      </c>
      <c r="D8" s="29">
        <v>0</v>
      </c>
      <c r="E8" s="29">
        <v>0</v>
      </c>
      <c r="F8" s="29">
        <v>0</v>
      </c>
      <c r="G8" s="29">
        <v>0</v>
      </c>
      <c r="H8" s="29">
        <v>0</v>
      </c>
      <c r="I8" s="29">
        <v>0</v>
      </c>
      <c r="J8" s="29">
        <v>0</v>
      </c>
      <c r="K8" s="29">
        <v>0</v>
      </c>
    </row>
    <row r="9" spans="1:11" ht="22.5" customHeight="1" x14ac:dyDescent="0.15">
      <c r="A9" s="32" t="s">
        <v>189</v>
      </c>
      <c r="B9" s="29">
        <v>10667.52</v>
      </c>
      <c r="C9" s="30">
        <v>2133.3339999999998</v>
      </c>
      <c r="D9" s="29">
        <v>10667.52</v>
      </c>
      <c r="E9" s="29">
        <v>0</v>
      </c>
      <c r="F9" s="29">
        <v>0</v>
      </c>
      <c r="G9" s="29">
        <v>0</v>
      </c>
      <c r="H9" s="29">
        <v>0</v>
      </c>
      <c r="I9" s="29">
        <v>0</v>
      </c>
      <c r="J9" s="29">
        <v>0</v>
      </c>
      <c r="K9" s="37">
        <v>0</v>
      </c>
    </row>
    <row r="10" spans="1:11" ht="22.5" customHeight="1" x14ac:dyDescent="0.15">
      <c r="A10" s="32" t="s">
        <v>188</v>
      </c>
      <c r="B10" s="29">
        <v>3088986.6090000002</v>
      </c>
      <c r="C10" s="30">
        <v>256634.46400000001</v>
      </c>
      <c r="D10" s="33">
        <v>2159913.7059999998</v>
      </c>
      <c r="E10" s="29">
        <v>569055.84499999997</v>
      </c>
      <c r="F10" s="29">
        <v>170734.196</v>
      </c>
      <c r="G10" s="29">
        <v>17699.454000000002</v>
      </c>
      <c r="H10" s="29">
        <v>0</v>
      </c>
      <c r="I10" s="29">
        <v>0</v>
      </c>
      <c r="J10" s="36">
        <v>0</v>
      </c>
      <c r="K10" s="35">
        <v>171583.408</v>
      </c>
    </row>
    <row r="11" spans="1:11" ht="22.5" customHeight="1" x14ac:dyDescent="0.15">
      <c r="A11" s="32" t="s">
        <v>187</v>
      </c>
      <c r="B11" s="29">
        <v>5064336.43</v>
      </c>
      <c r="C11" s="30">
        <v>383932.21100000001</v>
      </c>
      <c r="D11" s="29">
        <v>0</v>
      </c>
      <c r="E11" s="29">
        <v>2902432.3</v>
      </c>
      <c r="F11" s="29">
        <v>712136.01300000004</v>
      </c>
      <c r="G11" s="29">
        <v>284521.38199999998</v>
      </c>
      <c r="H11" s="29">
        <v>0</v>
      </c>
      <c r="I11" s="29">
        <v>0</v>
      </c>
      <c r="J11" s="29">
        <v>0</v>
      </c>
      <c r="K11" s="34">
        <v>1165246.7350000001</v>
      </c>
    </row>
    <row r="12" spans="1:11" ht="22.5" customHeight="1" x14ac:dyDescent="0.15">
      <c r="A12" s="32" t="s">
        <v>182</v>
      </c>
      <c r="B12" s="29">
        <v>4658330.6809999999</v>
      </c>
      <c r="C12" s="30">
        <v>485455.64600000001</v>
      </c>
      <c r="D12" s="33">
        <v>2600.0320000000002</v>
      </c>
      <c r="E12" s="29">
        <v>76353.051999999996</v>
      </c>
      <c r="F12" s="29">
        <v>158837.065</v>
      </c>
      <c r="G12" s="29">
        <v>54378.163999999997</v>
      </c>
      <c r="H12" s="29">
        <v>0</v>
      </c>
      <c r="I12" s="29">
        <v>0</v>
      </c>
      <c r="J12" s="29">
        <v>0</v>
      </c>
      <c r="K12" s="29">
        <v>4366162.3679999998</v>
      </c>
    </row>
    <row r="13" spans="1:11" ht="22.5" customHeight="1" x14ac:dyDescent="0.15">
      <c r="A13" s="32" t="s">
        <v>186</v>
      </c>
      <c r="B13" s="29">
        <v>0</v>
      </c>
      <c r="C13" s="30">
        <v>0</v>
      </c>
      <c r="D13" s="29">
        <v>0</v>
      </c>
      <c r="E13" s="29">
        <v>0</v>
      </c>
      <c r="F13" s="29">
        <v>0</v>
      </c>
      <c r="G13" s="29">
        <v>0</v>
      </c>
      <c r="H13" s="29">
        <v>0</v>
      </c>
      <c r="I13" s="29">
        <v>0</v>
      </c>
      <c r="J13" s="29">
        <v>0</v>
      </c>
      <c r="K13" s="29">
        <v>0</v>
      </c>
    </row>
    <row r="14" spans="1:11" ht="22.5" customHeight="1" x14ac:dyDescent="0.15">
      <c r="A14" s="32" t="s">
        <v>185</v>
      </c>
      <c r="B14" s="29">
        <v>11541769.710000001</v>
      </c>
      <c r="C14" s="30">
        <v>1080740.544</v>
      </c>
      <c r="D14" s="29">
        <v>3921546.8250000002</v>
      </c>
      <c r="E14" s="29">
        <v>7443405.4330000002</v>
      </c>
      <c r="F14" s="29">
        <v>145951.45000000001</v>
      </c>
      <c r="G14" s="29">
        <v>30866</v>
      </c>
      <c r="H14" s="29">
        <v>0</v>
      </c>
      <c r="I14" s="29">
        <v>0</v>
      </c>
      <c r="J14" s="29">
        <v>0</v>
      </c>
      <c r="K14" s="29">
        <v>0</v>
      </c>
    </row>
    <row r="15" spans="1:11" ht="22.5" customHeight="1" x14ac:dyDescent="0.15">
      <c r="A15" s="32" t="s">
        <v>184</v>
      </c>
      <c r="B15" s="29">
        <v>43384.067999999999</v>
      </c>
      <c r="C15" s="30">
        <v>22634.664000000001</v>
      </c>
      <c r="D15" s="29">
        <v>43384.067999999999</v>
      </c>
      <c r="E15" s="29">
        <v>0</v>
      </c>
      <c r="F15" s="29">
        <v>0</v>
      </c>
      <c r="G15" s="29">
        <v>0</v>
      </c>
      <c r="H15" s="29">
        <v>0</v>
      </c>
      <c r="I15" s="29">
        <v>0</v>
      </c>
      <c r="J15" s="29">
        <v>0</v>
      </c>
      <c r="K15" s="29">
        <v>0</v>
      </c>
    </row>
    <row r="16" spans="1:11" ht="21.75" customHeight="1" x14ac:dyDescent="0.15">
      <c r="A16" s="32" t="s">
        <v>183</v>
      </c>
      <c r="B16" s="29">
        <v>0</v>
      </c>
      <c r="C16" s="30">
        <v>0</v>
      </c>
      <c r="D16" s="29">
        <v>0</v>
      </c>
      <c r="E16" s="29">
        <v>0</v>
      </c>
      <c r="F16" s="29">
        <v>0</v>
      </c>
      <c r="G16" s="29">
        <v>0</v>
      </c>
      <c r="H16" s="29">
        <v>0</v>
      </c>
      <c r="I16" s="29">
        <v>0</v>
      </c>
      <c r="J16" s="29">
        <v>0</v>
      </c>
      <c r="K16" s="29">
        <v>0</v>
      </c>
    </row>
    <row r="17" spans="1:11" ht="22.5" customHeight="1" x14ac:dyDescent="0.15">
      <c r="A17" s="32" t="s">
        <v>182</v>
      </c>
      <c r="B17" s="29">
        <v>51723</v>
      </c>
      <c r="C17" s="30">
        <v>3027.951</v>
      </c>
      <c r="D17" s="29">
        <v>51723</v>
      </c>
      <c r="E17" s="29">
        <v>0</v>
      </c>
      <c r="F17" s="29">
        <v>0</v>
      </c>
      <c r="G17" s="29">
        <v>0</v>
      </c>
      <c r="H17" s="29">
        <v>0</v>
      </c>
      <c r="I17" s="29">
        <v>0</v>
      </c>
      <c r="J17" s="29">
        <v>0</v>
      </c>
      <c r="K17" s="29">
        <v>0</v>
      </c>
    </row>
    <row r="18" spans="1:11" ht="22.5" customHeight="1" x14ac:dyDescent="0.15">
      <c r="A18" s="32" t="s">
        <v>181</v>
      </c>
      <c r="B18" s="29">
        <v>0</v>
      </c>
      <c r="C18" s="30">
        <v>0</v>
      </c>
      <c r="D18" s="29">
        <v>0</v>
      </c>
      <c r="E18" s="29">
        <v>0</v>
      </c>
      <c r="F18" s="29">
        <v>0</v>
      </c>
      <c r="G18" s="29">
        <v>0</v>
      </c>
      <c r="H18" s="29">
        <v>0</v>
      </c>
      <c r="I18" s="29">
        <v>0</v>
      </c>
      <c r="J18" s="29">
        <v>0</v>
      </c>
      <c r="K18" s="29">
        <v>0</v>
      </c>
    </row>
    <row r="19" spans="1:11" ht="22.5" customHeight="1" x14ac:dyDescent="0.15">
      <c r="A19" s="31" t="s">
        <v>7</v>
      </c>
      <c r="B19" s="29">
        <v>26195037.920000002</v>
      </c>
      <c r="C19" s="30">
        <v>2300552.5970000001</v>
      </c>
      <c r="D19" s="29">
        <v>7855052.2139999997</v>
      </c>
      <c r="E19" s="29">
        <v>11002346.630000001</v>
      </c>
      <c r="F19" s="29">
        <v>1214881.56</v>
      </c>
      <c r="G19" s="29">
        <v>419765</v>
      </c>
      <c r="H19" s="29">
        <v>0</v>
      </c>
      <c r="I19" s="29">
        <v>0</v>
      </c>
      <c r="J19" s="29">
        <v>0</v>
      </c>
      <c r="K19" s="29">
        <v>5702992.5109999999</v>
      </c>
    </row>
  </sheetData>
  <mergeCells count="9">
    <mergeCell ref="A1:K1"/>
    <mergeCell ref="A4:A5"/>
    <mergeCell ref="B4:B5"/>
    <mergeCell ref="D4:D5"/>
    <mergeCell ref="E4:E5"/>
    <mergeCell ref="F4:F5"/>
    <mergeCell ref="G4:G5"/>
    <mergeCell ref="H4:H5"/>
    <mergeCell ref="K4:K5"/>
  </mergeCells>
  <phoneticPr fontId="4"/>
  <pageMargins left="0.3888888888888889" right="0.3888888888888889" top="0.3888888888888889" bottom="0.3888888888888889" header="0.19444444444444445" footer="0.19444444444444445"/>
  <pageSetup paperSize="9" scale="74" orientation="landscape" r:id="rId1"/>
  <headerFooter>
    <oddHeader>&amp;R&amp;9&amp;D</oddHeader>
    <oddFooter>&amp;C&amp;9&amp;P/&amp;N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334C03-2ECE-4097-995E-58F29F1B2278}">
  <sheetPr>
    <pageSetUpPr fitToPage="1"/>
  </sheetPr>
  <dimension ref="A1:J5"/>
  <sheetViews>
    <sheetView zoomScaleNormal="100" workbookViewId="0">
      <selection activeCell="I17" sqref="I17"/>
    </sheetView>
  </sheetViews>
  <sheetFormatPr defaultColWidth="8.875" defaultRowHeight="11.25" x14ac:dyDescent="0.15"/>
  <cols>
    <col min="1" max="1" width="22.875" style="28" customWidth="1"/>
    <col min="2" max="10" width="12.875" style="28" customWidth="1"/>
    <col min="11" max="16384" width="8.875" style="28"/>
  </cols>
  <sheetData>
    <row r="1" spans="1:10" ht="21" x14ac:dyDescent="0.15">
      <c r="A1" s="52" t="s">
        <v>214</v>
      </c>
      <c r="B1" s="52"/>
      <c r="C1" s="52"/>
      <c r="D1" s="52"/>
      <c r="E1" s="52"/>
      <c r="F1" s="52"/>
      <c r="G1" s="52"/>
      <c r="H1" s="52"/>
      <c r="I1" s="52"/>
      <c r="J1" s="52"/>
    </row>
    <row r="2" spans="1:10" ht="13.5" x14ac:dyDescent="0.15">
      <c r="A2" s="50" t="s">
        <v>92</v>
      </c>
      <c r="B2" s="50"/>
      <c r="C2" s="50"/>
      <c r="D2" s="50"/>
      <c r="E2" s="50"/>
      <c r="F2" s="50"/>
      <c r="G2" s="50"/>
      <c r="H2" s="50"/>
      <c r="I2" s="50"/>
      <c r="J2" s="51" t="s">
        <v>19</v>
      </c>
    </row>
    <row r="3" spans="1:10" ht="13.5" x14ac:dyDescent="0.15">
      <c r="A3" s="50" t="s">
        <v>202</v>
      </c>
      <c r="B3" s="50"/>
      <c r="C3" s="50"/>
      <c r="D3" s="50"/>
      <c r="E3" s="50"/>
      <c r="F3" s="50"/>
      <c r="G3" s="50"/>
      <c r="H3" s="50"/>
      <c r="I3" s="50"/>
      <c r="J3" s="49" t="s">
        <v>89</v>
      </c>
    </row>
    <row r="4" spans="1:10" ht="22.5" customHeight="1" x14ac:dyDescent="0.15">
      <c r="A4" s="42" t="s">
        <v>213</v>
      </c>
      <c r="B4" s="41" t="s">
        <v>212</v>
      </c>
      <c r="C4" s="55" t="s">
        <v>211</v>
      </c>
      <c r="D4" s="55" t="s">
        <v>210</v>
      </c>
      <c r="E4" s="55" t="s">
        <v>209</v>
      </c>
      <c r="F4" s="55" t="s">
        <v>208</v>
      </c>
      <c r="G4" s="55" t="s">
        <v>207</v>
      </c>
      <c r="H4" s="55" t="s">
        <v>206</v>
      </c>
      <c r="I4" s="55" t="s">
        <v>205</v>
      </c>
      <c r="J4" s="41" t="s">
        <v>204</v>
      </c>
    </row>
    <row r="5" spans="1:10" ht="18" customHeight="1" x14ac:dyDescent="0.15">
      <c r="A5" s="54">
        <v>26195037.914999999</v>
      </c>
      <c r="B5" s="53">
        <v>2300552.5970000001</v>
      </c>
      <c r="C5" s="53">
        <v>2070929.2180000001</v>
      </c>
      <c r="D5" s="53">
        <v>2124347.6060000001</v>
      </c>
      <c r="E5" s="53">
        <v>2130143.9440000001</v>
      </c>
      <c r="F5" s="53">
        <v>2110300.585</v>
      </c>
      <c r="G5" s="53">
        <v>8255549.4170000004</v>
      </c>
      <c r="H5" s="53">
        <v>4425577.93</v>
      </c>
      <c r="I5" s="53">
        <v>1364578.919</v>
      </c>
      <c r="J5" s="53">
        <v>1413057.699</v>
      </c>
    </row>
  </sheetData>
  <mergeCells count="1">
    <mergeCell ref="A1:J1"/>
  </mergeCells>
  <phoneticPr fontId="4"/>
  <pageMargins left="0.3888888888888889" right="0.3888888888888889" top="0.3888888888888889" bottom="0.3888888888888889" header="0.19444444444444445" footer="0.19444444444444445"/>
  <pageSetup paperSize="9" scale="92" fitToHeight="0" orientation="landscape" r:id="rId1"/>
  <headerFooter>
    <oddHeader>&amp;R&amp;9&amp;D</oddHeader>
    <oddFooter>&amp;C&amp;9&amp;P/&amp;N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14</vt:i4>
      </vt:variant>
      <vt:variant>
        <vt:lpstr>名前付き一覧</vt:lpstr>
      </vt:variant>
      <vt:variant>
        <vt:i4>4</vt:i4>
      </vt:variant>
    </vt:vector>
  </HeadingPairs>
  <TitlesOfParts>
    <vt:vector size="18" baseType="lpstr">
      <vt:lpstr>有形固定資産の明細</vt:lpstr>
      <vt:lpstr>有形固定資産に係る行政目的別の明細</vt:lpstr>
      <vt:lpstr>投資及び出資金の明細（一般会計等）</vt:lpstr>
      <vt:lpstr>基金の明細（一般会計等）</vt:lpstr>
      <vt:lpstr>長期延滞債権の明細（一般会計等）</vt:lpstr>
      <vt:lpstr>未収金の明細（一般会計等）</vt:lpstr>
      <vt:lpstr>引当金の明細（一般会計等）</vt:lpstr>
      <vt:lpstr>地方債等（借入先別）の明細</vt:lpstr>
      <vt:lpstr>地方債等（返済期間別）の明細</vt:lpstr>
      <vt:lpstr>地方債等（利率別）の明細</vt:lpstr>
      <vt:lpstr>補助金等の明細（一般会計等）</vt:lpstr>
      <vt:lpstr>財源の明細 (一般会計等)</vt:lpstr>
      <vt:lpstr>財源情報の明細（一般会計等）</vt:lpstr>
      <vt:lpstr>資金の明細（一般会計等）</vt:lpstr>
      <vt:lpstr>'財源の明細 (一般会計等)'!Print_Area</vt:lpstr>
      <vt:lpstr>'財源の明細 (一般会計等)'!Print_Titles</vt:lpstr>
      <vt:lpstr>有形固定資産に係る行政目的別の明細!Print_Titles</vt:lpstr>
      <vt:lpstr>有形固定資産の明細!Print_Titles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飯田拓</dc:creator>
  <cp:lastModifiedBy> </cp:lastModifiedBy>
  <cp:lastPrinted>2024-03-21T08:48:35Z</cp:lastPrinted>
  <dcterms:created xsi:type="dcterms:W3CDTF">2025-04-28T15:34:59Z</dcterms:created>
  <dcterms:modified xsi:type="dcterms:W3CDTF">2025-12-02T06:29:15Z</dcterms:modified>
</cp:coreProperties>
</file>