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ホームページ\R1決算\地方公会計\財務書類完成原案\01.一般会計等\②附属明細書\千円単位\"/>
    </mc:Choice>
  </mc:AlternateContent>
  <bookViews>
    <workbookView xWindow="-120" yWindow="-120" windowWidth="29040" windowHeight="15840" tabRatio="711" firstSheet="2" activeTab="2"/>
  </bookViews>
  <sheets>
    <sheet name="有形固定資産に係る行政目的別の明細(出力)" sheetId="1" state="hidden" r:id="rId1"/>
    <sheet name="有形固定資産に係る行政目的別の明細 (水道・相殺)" sheetId="2" state="hidden" r:id="rId2"/>
    <sheet name="有形固定資産の明細" sheetId="3" r:id="rId3"/>
    <sheet name="有形固定資産に係る行政目的別の明細" sheetId="4" r:id="rId4"/>
    <sheet name="投資及び出資金の明細" sheetId="5" r:id="rId5"/>
    <sheet name="基金の明細" sheetId="6" r:id="rId6"/>
    <sheet name="長期延滞債権の明細" sheetId="7" r:id="rId7"/>
    <sheet name="未収金の明細" sheetId="8" r:id="rId8"/>
    <sheet name="地方債等（借入先別）の明細" sheetId="9" r:id="rId9"/>
    <sheet name="地方債等（利率別）の明細" sheetId="10" r:id="rId10"/>
    <sheet name="地方債等（返済期間別）の明細" sheetId="11" r:id="rId11"/>
    <sheet name="引当金の明細" sheetId="12" r:id="rId12"/>
    <sheet name="補助金等の明細" sheetId="13" r:id="rId13"/>
    <sheet name="財源の明細" sheetId="14" r:id="rId14"/>
    <sheet name="財源情報の明細" sheetId="15" r:id="rId15"/>
    <sheet name="資金の明細" sheetId="16" r:id="rId16"/>
  </sheets>
  <definedNames>
    <definedName name="_xlnm._FilterDatabase" localSheetId="13" hidden="1">財源の明細!$A$5:$E$29</definedName>
    <definedName name="_xlnm._FilterDatabase" localSheetId="12" hidden="1">補助金等の明細!$A$6:$E$56</definedName>
    <definedName name="_xlnm.Print_Area" localSheetId="12">補助金等の明細!$A$1:$E$57</definedName>
    <definedName name="_xlnm.Print_Titles" localSheetId="12">補助金等の明細!$1:$5</definedName>
    <definedName name="_xlnm.Print_Titles" localSheetId="3">有形固定資産に係る行政目的別の明細!$1:$5</definedName>
    <definedName name="_xlnm.Print_Titles" localSheetId="1">'有形固定資産に係る行政目的別の明細 (水道・相殺)'!$1:$5</definedName>
    <definedName name="_xlnm.Print_Titles" localSheetId="0">'有形固定資産に係る行政目的別の明細(出力)'!$1:$5</definedName>
    <definedName name="_xlnm.Print_Titles" localSheetId="2">有形固定資産の明細!$1:$5</definedName>
    <definedName name="区分">#REF!</definedName>
    <definedName name="減価償却累計額当期増加額">#REF!</definedName>
    <definedName name="減価償却累計額年度末現在高">#REF!</definedName>
    <definedName name="行政目的">#REF!</definedName>
    <definedName name="取得価額当期減少額">#REF!</definedName>
    <definedName name="取得価額当期増加額">#REF!</definedName>
    <definedName name="取得価額年度当初現在高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>#REF!</definedName>
    <definedName name="連結減価償却累計額当期増加額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>#REF!</definedName>
    <definedName name="連結取得価額当期増加額">#REF!</definedName>
    <definedName name="連結取得価額年度当初現在高">#REF!</definedName>
    <definedName name="連結統一モデル科目名">#REF!</definedName>
  </definedNames>
  <calcPr calcId="162913"/>
</workbook>
</file>

<file path=xl/calcChain.xml><?xml version="1.0" encoding="utf-8"?>
<calcChain xmlns="http://schemas.openxmlformats.org/spreadsheetml/2006/main">
  <c r="D55" i="13" l="1"/>
  <c r="D13" i="13"/>
  <c r="D56" i="13" s="1"/>
  <c r="F9" i="12" l="1"/>
  <c r="E9" i="12"/>
  <c r="D9" i="12"/>
  <c r="C9" i="12"/>
  <c r="B9" i="12"/>
  <c r="C16" i="8" l="1"/>
  <c r="B16" i="8"/>
  <c r="C10" i="8"/>
  <c r="C20" i="8" s="1"/>
  <c r="B10" i="8"/>
  <c r="B20" i="8" s="1"/>
  <c r="C8" i="8"/>
  <c r="B8" i="8"/>
  <c r="B21" i="8" l="1"/>
  <c r="C21" i="8"/>
  <c r="C25" i="7" l="1"/>
  <c r="C26" i="7" s="1"/>
  <c r="B25" i="7"/>
  <c r="B26" i="7" s="1"/>
  <c r="C8" i="7"/>
  <c r="B8" i="7"/>
  <c r="G19" i="6" l="1"/>
  <c r="F19" i="6"/>
  <c r="E19" i="6"/>
  <c r="D19" i="6"/>
  <c r="C19" i="6"/>
  <c r="B19" i="6"/>
  <c r="K27" i="5" l="1"/>
  <c r="J27" i="5"/>
  <c r="I27" i="5"/>
  <c r="H27" i="5"/>
  <c r="F27" i="5"/>
  <c r="E27" i="5"/>
  <c r="D27" i="5"/>
  <c r="C27" i="5"/>
  <c r="B27" i="5"/>
  <c r="J13" i="5"/>
  <c r="I13" i="5"/>
  <c r="H13" i="5"/>
  <c r="F13" i="5"/>
  <c r="E13" i="5"/>
  <c r="D13" i="5"/>
  <c r="C13" i="5"/>
  <c r="B13" i="5"/>
  <c r="I64" i="2" l="1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3" i="2"/>
  <c r="I65" i="2"/>
  <c r="C62" i="2"/>
  <c r="D62" i="2"/>
  <c r="E62" i="2"/>
  <c r="F62" i="2"/>
  <c r="G62" i="2"/>
  <c r="H62" i="2"/>
  <c r="C17" i="2"/>
  <c r="D17" i="2"/>
  <c r="E17" i="2"/>
  <c r="E66" i="2" s="1"/>
  <c r="F17" i="2"/>
  <c r="G17" i="2"/>
  <c r="H17" i="2"/>
  <c r="C6" i="2"/>
  <c r="D6" i="2"/>
  <c r="E6" i="2"/>
  <c r="F6" i="2"/>
  <c r="G6" i="2"/>
  <c r="H6" i="2"/>
  <c r="B62" i="2"/>
  <c r="B17" i="2"/>
  <c r="B6" i="2"/>
  <c r="I6" i="2" l="1"/>
  <c r="G66" i="2"/>
  <c r="H66" i="2"/>
  <c r="F66" i="2"/>
  <c r="D66" i="2"/>
  <c r="C66" i="2"/>
  <c r="B66" i="2"/>
  <c r="I62" i="2"/>
  <c r="I17" i="2"/>
  <c r="I66" i="2" l="1"/>
</calcChain>
</file>

<file path=xl/sharedStrings.xml><?xml version="1.0" encoding="utf-8"?>
<sst xmlns="http://schemas.openxmlformats.org/spreadsheetml/2006/main" count="867" uniqueCount="351">
  <si>
    <t>有形固定資産に係る行政目的別の明細</t>
  </si>
  <si>
    <t>年度：平成28年度</t>
  </si>
  <si>
    <t>会計：全体会計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</si>
  <si>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</si>
  <si>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</si>
  <si>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</si>
  <si>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</si>
  <si>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</si>
  <si>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</si>
  <si>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</si>
  <si>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</si>
  <si>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合計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</si>
  <si>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</si>
  <si>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</si>
  <si>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</si>
  <si>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</si>
  <si>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</si>
  <si>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</si>
  <si>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</si>
  <si>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</si>
  <si>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</si>
  <si>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</si>
  <si>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</si>
  <si>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</si>
  <si>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</si>
  <si>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</si>
  <si>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</si>
  <si>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</si>
  <si>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</si>
  <si>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</si>
  <si>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</si>
  <si>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</si>
  <si>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</si>
  <si>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</si>
  <si>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</si>
  <si>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</si>
  <si>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</si>
  <si>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</si>
  <si>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</si>
  <si>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</si>
  <si>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</si>
  <si>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</si>
  <si>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</si>
  <si>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</si>
  <si>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</si>
  <si>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</si>
  <si>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</si>
  <si>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</si>
  <si>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</si>
  <si>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</si>
  <si>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</si>
  <si>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</si>
  <si>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</si>
  <si>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</si>
  <si>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</si>
  <si>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</si>
  <si>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</si>
  <si>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</si>
  <si>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</si>
  <si>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</si>
  <si>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</si>
  <si>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</si>
  <si>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</si>
  <si>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</si>
  <si>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</si>
  <si>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</si>
  <si>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</si>
  <si>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</si>
  <si>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</si>
  <si>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</si>
  <si>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</si>
  <si>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</si>
  <si>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（単位：千円）</t>
    <rPh sb="4" eb="5">
      <t>セン</t>
    </rPh>
    <phoneticPr fontId="4"/>
  </si>
  <si>
    <t>自治体名：甲良町</t>
  </si>
  <si>
    <t>自治体名：甲良町</t>
    <rPh sb="5" eb="8">
      <t>コウラチョウ</t>
    </rPh>
    <phoneticPr fontId="4"/>
  </si>
  <si>
    <t>会計：一般会計等</t>
  </si>
  <si>
    <t>その他</t>
  </si>
  <si>
    <t>　その他</t>
  </si>
  <si>
    <t>自治体名：交野市</t>
  </si>
  <si>
    <t>年度：令和元年度</t>
  </si>
  <si>
    <t>-</t>
  </si>
  <si>
    <t>投資及び出資金の明細</t>
  </si>
  <si>
    <t>自治体名：交野市</t>
    <rPh sb="5" eb="8">
      <t>カタノシ</t>
    </rPh>
    <phoneticPr fontId="4"/>
  </si>
  <si>
    <t>年度：令和元年度</t>
    <rPh sb="3" eb="5">
      <t>レイワ</t>
    </rPh>
    <rPh sb="5" eb="6">
      <t>モト</t>
    </rPh>
    <phoneticPr fontId="4"/>
  </si>
  <si>
    <t>会計：一般会計等</t>
    <rPh sb="0" eb="2">
      <t>カイケイ</t>
    </rPh>
    <rPh sb="3" eb="5">
      <t>イッパン</t>
    </rPh>
    <rPh sb="5" eb="7">
      <t>カイケイ</t>
    </rPh>
    <rPh sb="7" eb="8">
      <t>トウ</t>
    </rPh>
    <phoneticPr fontId="4"/>
  </si>
  <si>
    <t>市場価格のあるもの</t>
  </si>
  <si>
    <t>(単位：千円)</t>
    <rPh sb="4" eb="5">
      <t>セン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</si>
  <si>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</si>
  <si>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</si>
  <si>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</si>
  <si>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</si>
  <si>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</si>
  <si>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</si>
  <si>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</si>
  <si>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</si>
  <si>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</si>
  <si>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</si>
  <si>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</si>
  <si>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</si>
  <si>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</si>
  <si>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</si>
  <si>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</si>
  <si>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</si>
  <si>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</si>
  <si>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</si>
  <si>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</si>
  <si>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9"/>
  </si>
  <si>
    <t>100%</t>
    <phoneticPr fontId="4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</si>
  <si>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</si>
  <si>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</si>
  <si>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</si>
  <si>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</si>
  <si>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9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</si>
  <si>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9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</si>
  <si>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9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</si>
  <si>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9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</si>
  <si>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9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</si>
  <si>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9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</si>
  <si>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</si>
  <si>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</si>
  <si>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9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</si>
  <si>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9"/>
  </si>
  <si>
    <t>基金の明細</t>
  </si>
  <si>
    <t>種類</t>
  </si>
  <si>
    <t>現金預金</t>
  </si>
  <si>
    <t>有価証券</t>
  </si>
  <si>
    <t>土地</t>
  </si>
  <si>
    <t>合計_x000D_
(貸借対照表計上額)</t>
  </si>
  <si>
    <t>財政調整基金</t>
  </si>
  <si>
    <t>公債費管理基金</t>
  </si>
  <si>
    <t>社会福祉事業基金</t>
  </si>
  <si>
    <t>地域保全整備基金</t>
  </si>
  <si>
    <t>都市の緑基金</t>
  </si>
  <si>
    <t>ふるさと創生桜基金</t>
  </si>
  <si>
    <t>職員退職手当基金</t>
  </si>
  <si>
    <t>第二京阪道路環境監視基金</t>
  </si>
  <si>
    <t>災害対策基金</t>
  </si>
  <si>
    <t>公共施設等整備基金</t>
  </si>
  <si>
    <t>生計援助基金</t>
  </si>
  <si>
    <t>奨学基金</t>
  </si>
  <si>
    <t>交野市学校教育振興基金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</si>
  <si>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</si>
  <si>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</si>
  <si>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</si>
  <si>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</si>
  <si>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</si>
  <si>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</si>
  <si>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</si>
  <si>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</si>
  <si>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市民税（個人）</t>
    <rPh sb="0" eb="2">
      <t>シミン</t>
    </rPh>
    <rPh sb="2" eb="3">
      <t>ゼイ</t>
    </rPh>
    <rPh sb="4" eb="6">
      <t>コジン</t>
    </rPh>
    <phoneticPr fontId="7"/>
  </si>
  <si>
    <t>市民税（法人）</t>
    <rPh sb="0" eb="2">
      <t>シミン</t>
    </rPh>
    <rPh sb="2" eb="3">
      <t>ゼイ</t>
    </rPh>
    <rPh sb="4" eb="6">
      <t>ホウジン</t>
    </rPh>
    <phoneticPr fontId="7"/>
  </si>
  <si>
    <t>固定資産税</t>
    <rPh sb="0" eb="2">
      <t>コテイ</t>
    </rPh>
    <rPh sb="2" eb="5">
      <t>シサンゼイ</t>
    </rPh>
    <phoneticPr fontId="7"/>
  </si>
  <si>
    <t>軽自動車税</t>
    <rPh sb="0" eb="4">
      <t>ケイジドウシャ</t>
    </rPh>
    <rPh sb="4" eb="5">
      <t>ゼイ</t>
    </rPh>
    <phoneticPr fontId="7"/>
  </si>
  <si>
    <t>都市計画税</t>
    <rPh sb="0" eb="2">
      <t>トシ</t>
    </rPh>
    <rPh sb="2" eb="4">
      <t>ケイカク</t>
    </rPh>
    <rPh sb="4" eb="5">
      <t>ゼイ</t>
    </rPh>
    <phoneticPr fontId="7"/>
  </si>
  <si>
    <t>児童福祉費負担金</t>
    <phoneticPr fontId="4"/>
  </si>
  <si>
    <t>社会教育費負担金</t>
    <phoneticPr fontId="4"/>
  </si>
  <si>
    <t>その他の未収金</t>
    <rPh sb="2" eb="3">
      <t>ホカ</t>
    </rPh>
    <rPh sb="4" eb="7">
      <t>ミシュウキン</t>
    </rPh>
    <phoneticPr fontId="4"/>
  </si>
  <si>
    <t>保育所使用料　</t>
    <phoneticPr fontId="4"/>
  </si>
  <si>
    <t>学校使用料　</t>
    <rPh sb="0" eb="2">
      <t>ガッコウ</t>
    </rPh>
    <phoneticPr fontId="4"/>
  </si>
  <si>
    <t>幼稚園保育料</t>
    <rPh sb="0" eb="3">
      <t>ヨウチエン</t>
    </rPh>
    <rPh sb="3" eb="5">
      <t>ホイク</t>
    </rPh>
    <rPh sb="5" eb="6">
      <t>リョウ</t>
    </rPh>
    <phoneticPr fontId="7"/>
  </si>
  <si>
    <t>総務手数料</t>
    <phoneticPr fontId="7"/>
  </si>
  <si>
    <t>清掃手数料</t>
  </si>
  <si>
    <t>雑入</t>
    <rPh sb="0" eb="2">
      <t>ザツニュウ</t>
    </rPh>
    <phoneticPr fontId="7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</si>
  <si>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</si>
  <si>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</si>
  <si>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市民税（個人）</t>
    <rPh sb="0" eb="1">
      <t>シ</t>
    </rPh>
    <phoneticPr fontId="7"/>
  </si>
  <si>
    <t>市民税（法人）</t>
    <rPh sb="0" eb="1">
      <t>シ</t>
    </rPh>
    <phoneticPr fontId="7"/>
  </si>
  <si>
    <t>固定資産税</t>
    <phoneticPr fontId="4"/>
  </si>
  <si>
    <t>軽自動車税</t>
    <phoneticPr fontId="4"/>
  </si>
  <si>
    <t>都市計画税</t>
    <phoneticPr fontId="4"/>
  </si>
  <si>
    <t>保育体育使用料</t>
    <phoneticPr fontId="4"/>
  </si>
  <si>
    <t>学校給食費</t>
  </si>
  <si>
    <t>認定こども園給食費</t>
  </si>
  <si>
    <t>地方債等（借入先別）の明細</t>
  </si>
  <si>
    <t>会計：一般会計等</t>
    <rPh sb="3" eb="5">
      <t>イッパン</t>
    </rPh>
    <rPh sb="5" eb="7">
      <t>カイケイ</t>
    </rPh>
    <rPh sb="7" eb="8">
      <t>トウ</t>
    </rPh>
    <phoneticPr fontId="4"/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</si>
  <si>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</si>
  <si>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</si>
  <si>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</si>
  <si>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</si>
  <si>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</si>
  <si>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</si>
  <si>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</si>
  <si>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</si>
  <si>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</si>
  <si>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</si>
  <si>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</si>
  <si>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</si>
  <si>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</si>
  <si>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</si>
  <si>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</si>
  <si>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</si>
  <si>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</si>
  <si>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</si>
  <si>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</si>
  <si>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  <phoneticPr fontId="4"/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</si>
  <si>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</si>
  <si>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</si>
  <si>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</si>
  <si>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</si>
  <si>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</si>
  <si>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</si>
  <si>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</si>
  <si>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</si>
  <si>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</si>
  <si>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</si>
  <si>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</si>
  <si>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</si>
  <si>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</si>
  <si>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</si>
  <si>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</si>
  <si>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</si>
  <si>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</si>
  <si>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</si>
  <si>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</si>
  <si>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</si>
  <si>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</si>
  <si>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</si>
  <si>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</si>
  <si>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</si>
  <si>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</si>
  <si>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</si>
  <si>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7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</si>
  <si>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</si>
  <si>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補助金等の明細</t>
    <phoneticPr fontId="4"/>
  </si>
  <si>
    <t>(単位：千円)</t>
    <rPh sb="4" eb="5">
      <t>セン</t>
    </rPh>
    <rPh sb="5" eb="6">
      <t>エン</t>
    </rPh>
    <phoneticPr fontId="4"/>
  </si>
  <si>
    <t>名称</t>
  </si>
  <si>
    <t>相手先</t>
  </si>
  <si>
    <t>金額</t>
  </si>
  <si>
    <t>支出目的</t>
  </si>
  <si>
    <t>他団体への公共施設等整備補助金等</t>
    <phoneticPr fontId="4"/>
  </si>
  <si>
    <t>【一般会計】</t>
    <rPh sb="1" eb="3">
      <t>イッパン</t>
    </rPh>
    <rPh sb="3" eb="5">
      <t>カイケイ</t>
    </rPh>
    <phoneticPr fontId="4"/>
  </si>
  <si>
    <t>塵芥処理費</t>
  </si>
  <si>
    <t>四條畷市交野市清掃施設組合　管理者　四条畷市長　東　修平</t>
  </si>
  <si>
    <t>四條畷市交野市清掃施設組合負担金（環総）</t>
  </si>
  <si>
    <t>土地区画整理費</t>
  </si>
  <si>
    <t>交野市星田駅北土地区画整理組合　理事長　和久田　泰弘</t>
  </si>
  <si>
    <t>星田北・星田駅北土地区画整理組合補助金</t>
  </si>
  <si>
    <t>児童福祉総務費</t>
  </si>
  <si>
    <t>（特非）えがおネット　理事長　安田　幸児</t>
  </si>
  <si>
    <t>民間保育所助成金（こども）</t>
  </si>
  <si>
    <t>都市計画総務費</t>
  </si>
  <si>
    <t>補助金受給者</t>
  </si>
  <si>
    <t>同居・近居促進事業補助金（都計）</t>
  </si>
  <si>
    <t>中古住宅流通促進・リフォーム等補助金（都計）</t>
  </si>
  <si>
    <t>道路橋梁総務費</t>
  </si>
  <si>
    <t>大阪府知事　吉村　洋文</t>
  </si>
  <si>
    <t>一級河川前川改修工事に伴う橋梁架替工事負担金</t>
  </si>
  <si>
    <t>計</t>
  </si>
  <si>
    <t>その他の補助金等</t>
    <phoneticPr fontId="4"/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</si>
  <si>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</si>
  <si>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</si>
  <si>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</si>
  <si>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</si>
  <si>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後期高齢者医療広域連合療養給付費負担金（過年度分）（医療）</t>
  </si>
  <si>
    <t>交野市・枚方市星田北土地区画整理組合　理事長　中井　喜代治</t>
  </si>
  <si>
    <t>常備消防費</t>
  </si>
  <si>
    <t>枚方寝屋川消防組合　管理者</t>
  </si>
  <si>
    <t>消防指令業務負担金</t>
  </si>
  <si>
    <t>予防費</t>
  </si>
  <si>
    <t>ドクターカー事業負担金</t>
  </si>
  <si>
    <t>(福)明徳園 交野保育園 理事長 寺西 加代子</t>
  </si>
  <si>
    <t>子育て支援事業補助金（こども）</t>
  </si>
  <si>
    <t>就園対策費</t>
  </si>
  <si>
    <t>(学)寺西学園 交野幼稚園　理事長　寺西　加代子</t>
  </si>
  <si>
    <t>就園補助金</t>
  </si>
  <si>
    <t>就園奨励費補助金</t>
  </si>
  <si>
    <t>私立幼稚園子育て支援事業補助金等</t>
  </si>
  <si>
    <t>北河内４市リサイクル施設組合　管理者　広瀬　慶輔</t>
  </si>
  <si>
    <t>北河内4市リサイクル施設組合負担金（環総）</t>
  </si>
  <si>
    <t>ファミリー・サポート・センター利用料補助金（子育）</t>
  </si>
  <si>
    <t>民営化に伴う移行合同保育事業補助金（こども）</t>
  </si>
  <si>
    <t>住居確保給付金（福総）</t>
  </si>
  <si>
    <t>がけ地近接等危険住宅移転事業補助金（開発）</t>
  </si>
  <si>
    <t>母子衛生費</t>
  </si>
  <si>
    <t>妊婦健診補助金</t>
  </si>
  <si>
    <t>乳児健診補助金</t>
  </si>
  <si>
    <t>産婦健診補助金</t>
  </si>
  <si>
    <t>新生児聴覚検査補助金</t>
  </si>
  <si>
    <t>不育症治療費補助金</t>
  </si>
  <si>
    <t>自治振興費</t>
  </si>
  <si>
    <t>交野市防犯カメラ設置補助金（危機）</t>
  </si>
  <si>
    <t>市内防犯灯電気料金補助金（危機）</t>
  </si>
  <si>
    <t>防犯関係団体補助金（危機）</t>
  </si>
  <si>
    <t>(福)交野市社会福祉協議会 会長　山口　幸三</t>
  </si>
  <si>
    <t>小地域活動推進事業補助金（福総）</t>
  </si>
  <si>
    <t>公益社団法人交野市シルバー人材センター　理事長　松本　孝則</t>
  </si>
  <si>
    <t>シルバー人材センター事業補助金（高介）</t>
  </si>
  <si>
    <t>北河内４市リサイクル施設組合　管理者　北川　法夫</t>
  </si>
  <si>
    <t>青山区　区長　大崎　春茂</t>
  </si>
  <si>
    <t>自治振興補助金（地振）</t>
  </si>
  <si>
    <t>一般管理費</t>
  </si>
  <si>
    <t>交野市水道事業管理者　職務代理者　水道局長　松川　剛</t>
  </si>
  <si>
    <t>水道局職員退職手当負担金（人事）</t>
  </si>
  <si>
    <t>消防施設費</t>
  </si>
  <si>
    <t>消火栓負担金</t>
  </si>
  <si>
    <t>企画費</t>
  </si>
  <si>
    <t>「星のしずく、きらり☆」製造負担金</t>
  </si>
  <si>
    <t>戸籍住民基本台帳費</t>
  </si>
  <si>
    <t>地方公共団体情報システム機構　理事長　吉本　和彦（市民課）</t>
  </si>
  <si>
    <t>コンビニ交付市町村負担金</t>
  </si>
  <si>
    <t>個人番号カード交付事業費交付金</t>
  </si>
  <si>
    <t>北河内夜間救急センター協議会 会長 枚方市長 伏見 隆</t>
  </si>
  <si>
    <t>北河内夜間救急センター負担金</t>
  </si>
  <si>
    <t>税務総務費</t>
  </si>
  <si>
    <t>大阪府域地方税徴収機構負担金</t>
  </si>
  <si>
    <t>農地費</t>
  </si>
  <si>
    <t>水路・ため池等維持管理負担金</t>
  </si>
  <si>
    <t>災害対策費</t>
  </si>
  <si>
    <t>防災情報充実強化事業市町村分担金</t>
  </si>
  <si>
    <t>人権政策費</t>
  </si>
  <si>
    <t>人権啓発・人材養成事業に関する市町村分担金</t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</si>
  <si>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</si>
  <si>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</si>
  <si>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</si>
  <si>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</si>
  <si>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</si>
  <si>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  <phoneticPr fontId="4"/>
  </si>
  <si>
    <t>市税</t>
    <rPh sb="0" eb="2">
      <t>シゼイ</t>
    </rPh>
    <phoneticPr fontId="7"/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</si>
  <si>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</si>
  <si>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</si>
  <si>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</si>
  <si>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</si>
  <si>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</si>
  <si>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7"/>
  </si>
  <si>
    <t>自動車取得税交付金</t>
  </si>
  <si>
    <t>環境性能割交付金</t>
    <rPh sb="0" eb="4">
      <t>カンキョウセイノウ</t>
    </rPh>
    <rPh sb="4" eb="5">
      <t>ワリ</t>
    </rPh>
    <phoneticPr fontId="7"/>
  </si>
  <si>
    <t>地方特例交付金</t>
  </si>
  <si>
    <t>地方交付税</t>
  </si>
  <si>
    <t>交通安全対策特別交付金</t>
  </si>
  <si>
    <t>分担金及び負担金</t>
  </si>
  <si>
    <t>寄附金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</si>
  <si>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7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</si>
  <si>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</si>
  <si>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</si>
  <si>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</si>
  <si>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</si>
  <si>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</si>
  <si>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4"/>
  </si>
  <si>
    <t>他会計繰入金</t>
    <rPh sb="0" eb="1">
      <t>タ</t>
    </rPh>
    <rPh sb="1" eb="3">
      <t>カイケイ</t>
    </rPh>
    <phoneticPr fontId="7"/>
  </si>
  <si>
    <t>一般会計等相殺</t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</si>
  <si>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</si>
  <si>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財源情報の明細</t>
  </si>
  <si>
    <t>（単位：千円）</t>
    <rPh sb="4" eb="5">
      <t>セン</t>
    </rPh>
    <rPh sb="5" eb="6">
      <t>エン</t>
    </rPh>
    <phoneticPr fontId="4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</si>
  <si>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</si>
  <si>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</si>
  <si>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</si>
  <si>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</si>
  <si>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</si>
  <si>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</si>
  <si>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</si>
  <si>
    <t>要求払預金</t>
    <rPh sb="0" eb="3">
      <t>ヨウキュウバラ</t>
    </rPh>
    <rPh sb="3" eb="5">
      <t>ヨキン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</si>
</sst>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;\-#,##0,;&quot;-&quot;"/>
    <numFmt numFmtId="177" formatCode="#,##0,;\-#,##0,"/>
    <numFmt numFmtId="178" formatCode="#,##0,;[Red]\-#,##0,;&quot;-&quot;"/>
    <numFmt numFmtId="179" formatCode="#,##0;[Red]\-#,##0;&quot;-&quot;"/>
  </numFmts>
  <fonts count="13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22">
    <xf numFmtId="0" fontId="0" fillId="0" borderId="0" xfId="0"/>
    <xf numFmtId="3" fontId="0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5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8" fillId="0" borderId="0" xfId="0" applyNumberFormat="1" applyFont="1" applyAlignment="1">
      <alignment horizontal="right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179" fontId="5" fillId="0" borderId="1" xfId="1" applyNumberFormat="1" applyFont="1" applyBorder="1" applyAlignment="1">
      <alignment horizontal="right" vertical="center"/>
    </xf>
    <xf numFmtId="178" fontId="5" fillId="0" borderId="1" xfId="1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179" fontId="5" fillId="0" borderId="2" xfId="1" applyNumberFormat="1" applyFont="1" applyBorder="1">
      <alignment vertical="center"/>
    </xf>
    <xf numFmtId="178" fontId="5" fillId="0" borderId="1" xfId="1" applyNumberFormat="1" applyFont="1" applyBorder="1" applyAlignment="1">
      <alignment vertical="center"/>
    </xf>
    <xf numFmtId="49" fontId="5" fillId="0" borderId="1" xfId="1" applyNumberFormat="1" applyFont="1" applyBorder="1">
      <alignment vertical="center"/>
    </xf>
    <xf numFmtId="179" fontId="5" fillId="0" borderId="1" xfId="1" applyNumberFormat="1" applyFont="1" applyBorder="1" applyAlignment="1">
      <alignment vertical="center"/>
    </xf>
    <xf numFmtId="38" fontId="5" fillId="0" borderId="2" xfId="1" applyFont="1" applyBorder="1">
      <alignment vertical="center"/>
    </xf>
    <xf numFmtId="10" fontId="5" fillId="0" borderId="1" xfId="1" applyNumberFormat="1" applyFont="1" applyBorder="1">
      <alignment vertical="center"/>
    </xf>
    <xf numFmtId="3" fontId="5" fillId="0" borderId="1" xfId="0" applyNumberFormat="1" applyFont="1" applyFill="1" applyBorder="1" applyAlignment="1">
      <alignment horizontal="left" vertical="center"/>
    </xf>
    <xf numFmtId="179" fontId="5" fillId="0" borderId="1" xfId="0" applyNumberFormat="1" applyFont="1" applyBorder="1" applyAlignment="1">
      <alignment horizontal="left" vertical="center"/>
    </xf>
    <xf numFmtId="179" fontId="5" fillId="0" borderId="1" xfId="0" applyNumberFormat="1" applyFont="1" applyBorder="1" applyAlignment="1">
      <alignment vertical="center"/>
    </xf>
    <xf numFmtId="178" fontId="5" fillId="0" borderId="1" xfId="1" applyNumberFormat="1" applyFont="1" applyFill="1" applyBorder="1" applyAlignment="1">
      <alignment vertical="center"/>
    </xf>
    <xf numFmtId="3" fontId="5" fillId="0" borderId="0" xfId="0" applyNumberFormat="1" applyFont="1" applyFill="1"/>
    <xf numFmtId="179" fontId="5" fillId="0" borderId="3" xfId="0" applyNumberFormat="1" applyFont="1" applyBorder="1" applyAlignment="1">
      <alignment horizontal="center" vertical="center"/>
    </xf>
    <xf numFmtId="178" fontId="5" fillId="0" borderId="3" xfId="1" applyNumberFormat="1" applyFont="1" applyBorder="1" applyAlignment="1">
      <alignment vertical="center"/>
    </xf>
    <xf numFmtId="178" fontId="5" fillId="0" borderId="3" xfId="1" applyNumberFormat="1" applyFont="1" applyFill="1" applyBorder="1" applyAlignment="1">
      <alignment vertical="center"/>
    </xf>
    <xf numFmtId="179" fontId="5" fillId="0" borderId="1" xfId="0" applyNumberFormat="1" applyFont="1" applyBorder="1" applyAlignment="1">
      <alignment horizontal="left" vertical="center" indent="1"/>
    </xf>
    <xf numFmtId="179" fontId="5" fillId="0" borderId="1" xfId="0" applyNumberFormat="1" applyFont="1" applyBorder="1" applyAlignment="1">
      <alignment horizontal="center" vertical="center"/>
    </xf>
    <xf numFmtId="3" fontId="10" fillId="0" borderId="0" xfId="0" applyNumberFormat="1" applyFont="1" applyFill="1"/>
    <xf numFmtId="178" fontId="5" fillId="0" borderId="1" xfId="0" applyNumberFormat="1" applyFont="1" applyBorder="1" applyAlignment="1">
      <alignment horizontal="left" vertical="center"/>
    </xf>
    <xf numFmtId="178" fontId="5" fillId="0" borderId="1" xfId="0" applyNumberFormat="1" applyFont="1" applyBorder="1" applyAlignment="1">
      <alignment vertical="center"/>
    </xf>
    <xf numFmtId="178" fontId="5" fillId="0" borderId="3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left" vertical="center" indent="1"/>
    </xf>
    <xf numFmtId="178" fontId="5" fillId="0" borderId="1" xfId="0" applyNumberFormat="1" applyFont="1" applyBorder="1" applyAlignment="1">
      <alignment horizontal="center" vertical="center"/>
    </xf>
    <xf numFmtId="3" fontId="11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right"/>
    </xf>
    <xf numFmtId="3" fontId="11" fillId="2" borderId="1" xfId="0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3" fontId="11" fillId="2" borderId="8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left" vertical="center"/>
    </xf>
    <xf numFmtId="178" fontId="11" fillId="0" borderId="1" xfId="0" applyNumberFormat="1" applyFont="1" applyBorder="1" applyAlignment="1">
      <alignment horizontal="right" vertical="center"/>
    </xf>
    <xf numFmtId="178" fontId="11" fillId="0" borderId="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2" borderId="8" xfId="0" applyNumberFormat="1" applyFont="1" applyFill="1" applyBorder="1" applyAlignment="1">
      <alignment horizontal="center" vertical="center"/>
    </xf>
    <xf numFmtId="178" fontId="5" fillId="0" borderId="8" xfId="0" applyNumberFormat="1" applyFont="1" applyBorder="1" applyAlignment="1">
      <alignment vertical="center"/>
    </xf>
    <xf numFmtId="179" fontId="5" fillId="0" borderId="1" xfId="2" applyNumberFormat="1" applyFont="1" applyBorder="1">
      <alignment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178" fontId="11" fillId="0" borderId="8" xfId="0" applyNumberFormat="1" applyFont="1" applyBorder="1" applyAlignment="1">
      <alignment vertical="center"/>
    </xf>
    <xf numFmtId="178" fontId="11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179" fontId="2" fillId="2" borderId="1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right" vertical="center"/>
    </xf>
    <xf numFmtId="3" fontId="2" fillId="0" borderId="10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3" fontId="2" fillId="0" borderId="11" xfId="0" applyNumberFormat="1" applyFont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readingOrder="1"/>
    </xf>
    <xf numFmtId="0" fontId="0" fillId="0" borderId="7" xfId="0" applyBorder="1" applyAlignment="1">
      <alignment vertical="center" readingOrder="1"/>
    </xf>
    <xf numFmtId="178" fontId="5" fillId="0" borderId="1" xfId="0" applyNumberFormat="1" applyFont="1" applyBorder="1" applyAlignment="1">
      <alignment vertical="center" readingOrder="1"/>
    </xf>
    <xf numFmtId="178" fontId="5" fillId="4" borderId="1" xfId="0" applyNumberFormat="1" applyFont="1" applyFill="1" applyBorder="1" applyAlignment="1">
      <alignment vertical="center" readingOrder="1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vertical="center"/>
    </xf>
    <xf numFmtId="178" fontId="5" fillId="5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5" fillId="5" borderId="4" xfId="0" applyNumberFormat="1" applyFont="1" applyFill="1" applyBorder="1" applyAlignment="1">
      <alignment horizontal="center" vertical="center"/>
    </xf>
    <xf numFmtId="3" fontId="5" fillId="5" borderId="6" xfId="0" applyNumberFormat="1" applyFont="1" applyFill="1" applyBorder="1" applyAlignment="1">
      <alignment horizontal="center" vertical="center"/>
    </xf>
    <xf numFmtId="3" fontId="5" fillId="5" borderId="7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readingOrder="1"/>
    </xf>
    <xf numFmtId="0" fontId="0" fillId="0" borderId="7" xfId="0" applyFill="1" applyBorder="1" applyAlignment="1">
      <alignment vertical="center" readingOrder="1"/>
    </xf>
    <xf numFmtId="178" fontId="5" fillId="0" borderId="1" xfId="0" applyNumberFormat="1" applyFont="1" applyFill="1" applyBorder="1" applyAlignment="1">
      <alignment vertical="center" readingOrder="1"/>
    </xf>
    <xf numFmtId="3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2" fillId="0" borderId="3" xfId="0" applyNumberFormat="1" applyFont="1" applyBorder="1" applyAlignment="1">
      <alignment vertical="center"/>
    </xf>
    <xf numFmtId="3" fontId="12" fillId="0" borderId="8" xfId="0" applyNumberFormat="1" applyFont="1" applyBorder="1" applyAlignment="1">
      <alignment vertical="center"/>
    </xf>
    <xf numFmtId="178" fontId="11" fillId="0" borderId="1" xfId="1" applyNumberFormat="1" applyFont="1" applyBorder="1" applyAlignment="1">
      <alignment horizontal="right" vertical="center"/>
    </xf>
    <xf numFmtId="178" fontId="11" fillId="0" borderId="1" xfId="1" applyNumberFormat="1" applyFont="1" applyFill="1" applyBorder="1" applyAlignment="1">
      <alignment horizontal="right" vertical="center"/>
    </xf>
    <xf numFmtId="3" fontId="12" fillId="0" borderId="8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8" Type="http://schemas.openxmlformats.org/officeDocument/2006/relationships/worksheet" Target="worksheets/sheet8.xml"/>
<Relationship Id="rId13" Type="http://schemas.openxmlformats.org/officeDocument/2006/relationships/worksheet" Target="worksheets/sheet13.xml"/>
<Relationship Id="rId18" Type="http://schemas.openxmlformats.org/officeDocument/2006/relationships/styles" Target="styles.xml"/>
<Relationship Id="rId3" Type="http://schemas.openxmlformats.org/officeDocument/2006/relationships/worksheet" Target="worksheets/sheet3.xml"/>
<Relationship Id="rId7" Type="http://schemas.openxmlformats.org/officeDocument/2006/relationships/worksheet" Target="worksheets/sheet7.xml"/>
<Relationship Id="rId12" Type="http://schemas.openxmlformats.org/officeDocument/2006/relationships/worksheet" Target="worksheets/sheet12.xml"/>
<Relationship Id="rId17" Type="http://schemas.openxmlformats.org/officeDocument/2006/relationships/theme" Target="theme/theme1.xml"/>
<Relationship Id="rId2" Type="http://schemas.openxmlformats.org/officeDocument/2006/relationships/worksheet" Target="worksheets/sheet2.xml"/>
<Relationship Id="rId16" Type="http://schemas.openxmlformats.org/officeDocument/2006/relationships/worksheet" Target="worksheets/sheet16.xml"/>
<Relationship Id="rId20" Type="http://schemas.openxmlformats.org/officeDocument/2006/relationships/calcChain" Target="calcChain.xml"/>
<Relationship Id="rId1" Type="http://schemas.openxmlformats.org/officeDocument/2006/relationships/worksheet" Target="worksheets/sheet1.xml"/>
<Relationship Id="rId6" Type="http://schemas.openxmlformats.org/officeDocument/2006/relationships/worksheet" Target="worksheets/sheet6.xml"/>
<Relationship Id="rId11" Type="http://schemas.openxmlformats.org/officeDocument/2006/relationships/worksheet" Target="worksheets/sheet11.xml"/>
<Relationship Id="rId5" Type="http://schemas.openxmlformats.org/officeDocument/2006/relationships/worksheet" Target="worksheets/sheet5.xml"/>
<Relationship Id="rId15" Type="http://schemas.openxmlformats.org/officeDocument/2006/relationships/worksheet" Target="worksheets/sheet15.xml"/>
<Relationship Id="rId10" Type="http://schemas.openxmlformats.org/officeDocument/2006/relationships/worksheet" Target="worksheets/sheet10.xml"/>
<Relationship Id="rId19" Type="http://schemas.openxmlformats.org/officeDocument/2006/relationships/sharedStrings" Target="sharedStrings.xml"/>
<Relationship Id="rId4" Type="http://schemas.openxmlformats.org/officeDocument/2006/relationships/worksheet" Target="worksheets/sheet4.xml"/>
<Relationship Id="rId9" Type="http://schemas.openxmlformats.org/officeDocument/2006/relationships/worksheet" Target="worksheets/sheet9.xml"/>
<Relationship Id="rId14" Type="http://schemas.openxmlformats.org/officeDocument/2006/relationships/worksheet" Target="worksheets/sheet14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7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3.5" x14ac:dyDescent="0.15">
      <c r="A2" s="1" t="s">
        <v>73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9">
        <v>1299519974</v>
      </c>
      <c r="C6" s="9">
        <v>2325420246</v>
      </c>
      <c r="D6" s="9">
        <v>1155404460</v>
      </c>
      <c r="E6" s="9">
        <v>0</v>
      </c>
      <c r="F6" s="9">
        <v>9615523</v>
      </c>
      <c r="G6" s="9">
        <v>83319661</v>
      </c>
      <c r="H6" s="9">
        <v>808545273</v>
      </c>
      <c r="I6" s="9">
        <v>5681825137</v>
      </c>
    </row>
    <row r="7" spans="1:9" x14ac:dyDescent="0.15">
      <c r="A7" s="5" t="s">
        <v>13</v>
      </c>
      <c r="B7" s="9">
        <v>710917969</v>
      </c>
      <c r="C7" s="9">
        <v>344238240</v>
      </c>
      <c r="D7" s="9">
        <v>212788604</v>
      </c>
      <c r="E7" s="9">
        <v>0</v>
      </c>
      <c r="F7" s="9">
        <v>0</v>
      </c>
      <c r="G7" s="9">
        <v>55819860</v>
      </c>
      <c r="H7" s="9">
        <v>275895093</v>
      </c>
      <c r="I7" s="9">
        <v>1599659766</v>
      </c>
    </row>
    <row r="8" spans="1:9" x14ac:dyDescent="0.15">
      <c r="A8" s="5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 x14ac:dyDescent="0.15">
      <c r="A9" s="5" t="s">
        <v>15</v>
      </c>
      <c r="B9" s="9">
        <v>574613184</v>
      </c>
      <c r="C9" s="9">
        <v>1979246059</v>
      </c>
      <c r="D9" s="9">
        <v>935338531</v>
      </c>
      <c r="E9" s="9">
        <v>0</v>
      </c>
      <c r="F9" s="9">
        <v>0</v>
      </c>
      <c r="G9" s="9">
        <v>26395435</v>
      </c>
      <c r="H9" s="9">
        <v>532650170</v>
      </c>
      <c r="I9" s="9">
        <v>4048243379</v>
      </c>
    </row>
    <row r="10" spans="1:9" x14ac:dyDescent="0.15">
      <c r="A10" s="5" t="s">
        <v>16</v>
      </c>
      <c r="B10" s="9">
        <v>13754534</v>
      </c>
      <c r="C10" s="9">
        <v>1011126</v>
      </c>
      <c r="D10" s="9">
        <v>1514256</v>
      </c>
      <c r="E10" s="9">
        <v>0</v>
      </c>
      <c r="F10" s="9">
        <v>362083</v>
      </c>
      <c r="G10" s="9">
        <v>0</v>
      </c>
      <c r="H10" s="9">
        <v>10</v>
      </c>
      <c r="I10" s="9">
        <v>16642009</v>
      </c>
    </row>
    <row r="11" spans="1:9" x14ac:dyDescent="0.15">
      <c r="A11" s="5" t="s">
        <v>17</v>
      </c>
      <c r="B11" s="9">
        <v>234287</v>
      </c>
      <c r="C11" s="9">
        <v>546821</v>
      </c>
      <c r="D11" s="9">
        <v>5763069</v>
      </c>
      <c r="E11" s="9">
        <v>0</v>
      </c>
      <c r="F11" s="9">
        <v>9253440</v>
      </c>
      <c r="G11" s="9">
        <v>1104366</v>
      </c>
      <c r="H11" s="9">
        <v>0</v>
      </c>
      <c r="I11" s="9">
        <v>16901983</v>
      </c>
    </row>
    <row r="12" spans="1:9" x14ac:dyDescent="0.15">
      <c r="A12" s="5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15">
      <c r="A13" s="5" t="s">
        <v>19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x14ac:dyDescent="0.15">
      <c r="A14" s="5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15">
      <c r="A15" s="5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15">
      <c r="A16" s="5" t="s">
        <v>22</v>
      </c>
      <c r="B16" s="9">
        <v>0</v>
      </c>
      <c r="C16" s="9">
        <v>378000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378000</v>
      </c>
    </row>
    <row r="17" spans="1:9" x14ac:dyDescent="0.15">
      <c r="A17" s="5" t="s">
        <v>23</v>
      </c>
      <c r="B17" s="9">
        <v>8128266918</v>
      </c>
      <c r="C17" s="9">
        <v>0</v>
      </c>
      <c r="D17" s="9">
        <v>0</v>
      </c>
      <c r="E17" s="9">
        <v>0</v>
      </c>
      <c r="F17" s="9">
        <v>0</v>
      </c>
      <c r="G17" s="9">
        <v>90</v>
      </c>
      <c r="H17" s="9">
        <v>4</v>
      </c>
      <c r="I17" s="9">
        <v>8128267012</v>
      </c>
    </row>
    <row r="18" spans="1:9" x14ac:dyDescent="0.15">
      <c r="A18" s="5" t="s">
        <v>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15">
      <c r="A19" s="5" t="s">
        <v>25</v>
      </c>
      <c r="B19" s="9">
        <v>55144661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55144661</v>
      </c>
    </row>
    <row r="20" spans="1:9" x14ac:dyDescent="0.15">
      <c r="A20" s="5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4</v>
      </c>
      <c r="I20" s="9">
        <v>4</v>
      </c>
    </row>
    <row r="21" spans="1:9" x14ac:dyDescent="0.15">
      <c r="A21" s="5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15">
      <c r="A22" s="5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x14ac:dyDescent="0.15">
      <c r="A23" s="5" t="s">
        <v>29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x14ac:dyDescent="0.15">
      <c r="A24" s="5" t="s">
        <v>30</v>
      </c>
      <c r="B24" s="9">
        <v>621628903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621628903</v>
      </c>
    </row>
    <row r="25" spans="1:9" x14ac:dyDescent="0.15">
      <c r="A25" s="5" t="s">
        <v>31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15">
      <c r="A26" s="5" t="s">
        <v>32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 x14ac:dyDescent="0.15">
      <c r="A27" s="5" t="s">
        <v>33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x14ac:dyDescent="0.15">
      <c r="A28" s="5" t="s">
        <v>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x14ac:dyDescent="0.15">
      <c r="A29" s="5" t="s">
        <v>35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15">
      <c r="A30" s="5" t="s">
        <v>36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15">
      <c r="A31" s="5" t="s">
        <v>37</v>
      </c>
      <c r="B31" s="9">
        <v>1976633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1976633</v>
      </c>
    </row>
    <row r="32" spans="1:9" x14ac:dyDescent="0.15">
      <c r="A32" s="5" t="s">
        <v>38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 x14ac:dyDescent="0.15">
      <c r="A33" s="5" t="s">
        <v>39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15">
      <c r="A34" s="5" t="s">
        <v>40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15">
      <c r="A35" s="5" t="s">
        <v>41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 x14ac:dyDescent="0.15">
      <c r="A36" s="5" t="s">
        <v>42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15">
      <c r="A37" s="5" t="s">
        <v>43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 x14ac:dyDescent="0.15">
      <c r="A38" s="5" t="s">
        <v>44</v>
      </c>
      <c r="B38" s="9">
        <v>128556310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128556310</v>
      </c>
    </row>
    <row r="39" spans="1:9" x14ac:dyDescent="0.15">
      <c r="A39" s="5" t="s">
        <v>45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 x14ac:dyDescent="0.15">
      <c r="A40" s="5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15">
      <c r="A41" s="5" t="s">
        <v>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 x14ac:dyDescent="0.15">
      <c r="A42" s="5" t="s">
        <v>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 x14ac:dyDescent="0.15">
      <c r="A43" s="5" t="s">
        <v>49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 x14ac:dyDescent="0.15">
      <c r="A44" s="5" t="s">
        <v>50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 x14ac:dyDescent="0.15">
      <c r="A45" s="5" t="s">
        <v>51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 x14ac:dyDescent="0.15">
      <c r="A46" s="5" t="s">
        <v>52</v>
      </c>
      <c r="B46" s="9">
        <v>476002829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476002829</v>
      </c>
    </row>
    <row r="47" spans="1:9" x14ac:dyDescent="0.15">
      <c r="A47" s="5" t="s">
        <v>53</v>
      </c>
      <c r="B47" s="9">
        <v>3073297554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3073297554</v>
      </c>
    </row>
    <row r="48" spans="1:9" x14ac:dyDescent="0.15">
      <c r="A48" s="5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9" x14ac:dyDescent="0.15">
      <c r="A49" s="5" t="s">
        <v>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1:9" x14ac:dyDescent="0.15">
      <c r="A50" s="5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 x14ac:dyDescent="0.15">
      <c r="A51" s="5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x14ac:dyDescent="0.15">
      <c r="A52" s="5" t="s">
        <v>58</v>
      </c>
      <c r="B52" s="9">
        <v>2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</v>
      </c>
    </row>
    <row r="53" spans="1:9" x14ac:dyDescent="0.15">
      <c r="A53" s="5" t="s">
        <v>59</v>
      </c>
      <c r="B53" s="9">
        <v>3765174626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3765174626</v>
      </c>
    </row>
    <row r="54" spans="1:9" x14ac:dyDescent="0.15">
      <c r="A54" s="5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90</v>
      </c>
      <c r="H54" s="9">
        <v>0</v>
      </c>
      <c r="I54" s="9">
        <v>90</v>
      </c>
    </row>
    <row r="55" spans="1:9" x14ac:dyDescent="0.15">
      <c r="A55" s="5" t="s">
        <v>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 x14ac:dyDescent="0.15">
      <c r="A56" s="5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</row>
    <row r="57" spans="1:9" x14ac:dyDescent="0.15">
      <c r="A57" s="5" t="s">
        <v>63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1:9" x14ac:dyDescent="0.15">
      <c r="A58" s="5" t="s">
        <v>64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 x14ac:dyDescent="0.15">
      <c r="A59" s="5" t="s">
        <v>65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</row>
    <row r="60" spans="1:9" x14ac:dyDescent="0.15">
      <c r="A60" s="5" t="s">
        <v>66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x14ac:dyDescent="0.15">
      <c r="A61" s="5" t="s">
        <v>67</v>
      </c>
      <c r="B61" s="9">
        <v>6485400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6485400</v>
      </c>
    </row>
    <row r="62" spans="1:9" x14ac:dyDescent="0.15">
      <c r="A62" s="5" t="s">
        <v>68</v>
      </c>
      <c r="B62" s="9">
        <v>398911</v>
      </c>
      <c r="C62" s="9">
        <v>5689163</v>
      </c>
      <c r="D62" s="9">
        <v>1715884</v>
      </c>
      <c r="E62" s="9">
        <v>6</v>
      </c>
      <c r="F62" s="9">
        <v>1075525</v>
      </c>
      <c r="G62" s="9">
        <v>1973891</v>
      </c>
      <c r="H62" s="9">
        <v>37997785</v>
      </c>
      <c r="I62" s="9">
        <v>48851165</v>
      </c>
    </row>
    <row r="63" spans="1:9" x14ac:dyDescent="0.15">
      <c r="A63" s="5" t="s">
        <v>69</v>
      </c>
      <c r="B63" s="9">
        <v>1</v>
      </c>
      <c r="C63" s="9">
        <v>1</v>
      </c>
      <c r="D63" s="9">
        <v>0</v>
      </c>
      <c r="E63" s="9">
        <v>0</v>
      </c>
      <c r="F63" s="9">
        <v>0</v>
      </c>
      <c r="G63" s="9">
        <v>0</v>
      </c>
      <c r="H63" s="9">
        <v>4</v>
      </c>
      <c r="I63" s="9">
        <v>6</v>
      </c>
    </row>
    <row r="64" spans="1:9" x14ac:dyDescent="0.15">
      <c r="A64" s="5" t="s">
        <v>70</v>
      </c>
      <c r="B64" s="9">
        <v>398910</v>
      </c>
      <c r="C64" s="9">
        <v>5689162</v>
      </c>
      <c r="D64" s="9">
        <v>1715884</v>
      </c>
      <c r="E64" s="9">
        <v>6</v>
      </c>
      <c r="F64" s="9">
        <v>1075525</v>
      </c>
      <c r="G64" s="9">
        <v>1973891</v>
      </c>
      <c r="H64" s="9">
        <v>37997781</v>
      </c>
      <c r="I64" s="9">
        <v>48851159</v>
      </c>
    </row>
    <row r="65" spans="1:9" x14ac:dyDescent="0.15">
      <c r="A65" s="5" t="s">
        <v>71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 x14ac:dyDescent="0.15">
      <c r="A66" s="5" t="s">
        <v>11</v>
      </c>
      <c r="B66" s="9">
        <v>9428185803</v>
      </c>
      <c r="C66" s="9">
        <v>2331109409</v>
      </c>
      <c r="D66" s="9">
        <v>1157120344</v>
      </c>
      <c r="E66" s="9">
        <v>6</v>
      </c>
      <c r="F66" s="9">
        <v>10691048</v>
      </c>
      <c r="G66" s="9">
        <v>85293642</v>
      </c>
      <c r="H66" s="9">
        <v>846543062</v>
      </c>
      <c r="I66" s="9">
        <v>13858943314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workbookViewId="0"/>
  </sheetViews>
  <sheetFormatPr defaultColWidth="8.875" defaultRowHeight="11.25" x14ac:dyDescent="0.15"/>
  <cols>
    <col min="1" max="1" width="22.875" style="14" customWidth="1"/>
    <col min="2" max="9" width="12.875" style="14" customWidth="1"/>
    <col min="10" max="16384" width="8.875" style="14"/>
  </cols>
  <sheetData>
    <row r="1" spans="1:9" ht="21" x14ac:dyDescent="0.2">
      <c r="A1" s="13" t="s">
        <v>196</v>
      </c>
    </row>
    <row r="2" spans="1:9" x14ac:dyDescent="0.15">
      <c r="A2" s="14" t="s">
        <v>82</v>
      </c>
    </row>
    <row r="3" spans="1:9" x14ac:dyDescent="0.15">
      <c r="A3" s="14" t="s">
        <v>83</v>
      </c>
    </row>
    <row r="4" spans="1:9" x14ac:dyDescent="0.15">
      <c r="A4" s="61" t="s">
        <v>174</v>
      </c>
      <c r="I4" s="62" t="s">
        <v>72</v>
      </c>
    </row>
    <row r="5" spans="1:9" ht="37.5" customHeight="1" x14ac:dyDescent="0.15">
      <c r="A5" s="63" t="s">
        <v>175</v>
      </c>
      <c r="B5" s="18" t="s">
        <v>197</v>
      </c>
      <c r="C5" s="19" t="s">
        <v>198</v>
      </c>
      <c r="D5" s="19" t="s">
        <v>199</v>
      </c>
      <c r="E5" s="19" t="s">
        <v>200</v>
      </c>
      <c r="F5" s="19" t="s">
        <v>201</v>
      </c>
      <c r="G5" s="19" t="s">
        <v>202</v>
      </c>
      <c r="H5" s="18" t="s">
        <v>203</v>
      </c>
      <c r="I5" s="19" t="s">
        <v>204</v>
      </c>
    </row>
    <row r="6" spans="1:9" ht="18" customHeight="1" x14ac:dyDescent="0.15">
      <c r="A6" s="64">
        <v>28302262622</v>
      </c>
      <c r="B6" s="41">
        <v>24770269974</v>
      </c>
      <c r="C6" s="41">
        <v>2678629965</v>
      </c>
      <c r="D6" s="41">
        <v>853362683</v>
      </c>
      <c r="E6" s="41">
        <v>0</v>
      </c>
      <c r="F6" s="41">
        <v>0</v>
      </c>
      <c r="G6" s="41">
        <v>0</v>
      </c>
      <c r="H6" s="41">
        <v>0</v>
      </c>
      <c r="I6" s="65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"/>
  <sheetViews>
    <sheetView workbookViewId="0"/>
  </sheetViews>
  <sheetFormatPr defaultColWidth="8.875" defaultRowHeight="11.25" x14ac:dyDescent="0.15"/>
  <cols>
    <col min="1" max="1" width="22.875" style="14" customWidth="1"/>
    <col min="2" max="10" width="12.875" style="14" customWidth="1"/>
    <col min="11" max="16384" width="8.875" style="14"/>
  </cols>
  <sheetData>
    <row r="1" spans="1:10" ht="21" x14ac:dyDescent="0.2">
      <c r="A1" s="13" t="s">
        <v>205</v>
      </c>
    </row>
    <row r="2" spans="1:10" s="45" customFormat="1" ht="12" x14ac:dyDescent="0.15">
      <c r="A2" s="45" t="s">
        <v>82</v>
      </c>
    </row>
    <row r="3" spans="1:10" s="45" customFormat="1" ht="12" x14ac:dyDescent="0.15">
      <c r="A3" s="45" t="s">
        <v>83</v>
      </c>
    </row>
    <row r="4" spans="1:10" s="45" customFormat="1" ht="12" x14ac:dyDescent="0.15">
      <c r="A4" s="45" t="s">
        <v>174</v>
      </c>
      <c r="J4" s="47" t="s">
        <v>72</v>
      </c>
    </row>
    <row r="5" spans="1:10" s="45" customFormat="1" ht="22.5" customHeight="1" x14ac:dyDescent="0.15">
      <c r="A5" s="54" t="s">
        <v>175</v>
      </c>
      <c r="B5" s="55" t="s">
        <v>206</v>
      </c>
      <c r="C5" s="66" t="s">
        <v>207</v>
      </c>
      <c r="D5" s="66" t="s">
        <v>208</v>
      </c>
      <c r="E5" s="66" t="s">
        <v>209</v>
      </c>
      <c r="F5" s="66" t="s">
        <v>210</v>
      </c>
      <c r="G5" s="66" t="s">
        <v>211</v>
      </c>
      <c r="H5" s="66" t="s">
        <v>212</v>
      </c>
      <c r="I5" s="66" t="s">
        <v>213</v>
      </c>
      <c r="J5" s="55" t="s">
        <v>214</v>
      </c>
    </row>
    <row r="6" spans="1:10" s="45" customFormat="1" ht="18" customHeight="1" x14ac:dyDescent="0.15">
      <c r="A6" s="67">
        <v>28302262622</v>
      </c>
      <c r="B6" s="68">
        <v>3517448377</v>
      </c>
      <c r="C6" s="68">
        <v>2787682354</v>
      </c>
      <c r="D6" s="68">
        <v>2674518586</v>
      </c>
      <c r="E6" s="68">
        <v>2278563294</v>
      </c>
      <c r="F6" s="68">
        <v>2005203707</v>
      </c>
      <c r="G6" s="68">
        <v>8217134335</v>
      </c>
      <c r="H6" s="68">
        <v>5008570148</v>
      </c>
      <c r="I6" s="68">
        <v>1692154499</v>
      </c>
      <c r="J6" s="68">
        <v>120987322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ColWidth="8.875" defaultRowHeight="11.25" x14ac:dyDescent="0.15"/>
  <cols>
    <col min="1" max="1" width="18.875" style="14" customWidth="1"/>
    <col min="2" max="6" width="20.875" style="14" customWidth="1"/>
    <col min="7" max="7" width="10.125" style="14" bestFit="1" customWidth="1"/>
    <col min="8" max="16384" width="8.875" style="14"/>
  </cols>
  <sheetData>
    <row r="1" spans="1:6" ht="21" x14ac:dyDescent="0.2">
      <c r="A1" s="13" t="s">
        <v>215</v>
      </c>
    </row>
    <row r="2" spans="1:6" ht="13.5" x14ac:dyDescent="0.15">
      <c r="A2" s="15" t="s">
        <v>82</v>
      </c>
    </row>
    <row r="3" spans="1:6" ht="13.5" x14ac:dyDescent="0.15">
      <c r="A3" s="15" t="s">
        <v>83</v>
      </c>
    </row>
    <row r="4" spans="1:6" ht="13.5" x14ac:dyDescent="0.15">
      <c r="A4" s="14" t="s">
        <v>84</v>
      </c>
      <c r="F4" s="17" t="s">
        <v>86</v>
      </c>
    </row>
    <row r="5" spans="1:6" ht="22.5" customHeight="1" x14ac:dyDescent="0.15">
      <c r="A5" s="69" t="s">
        <v>3</v>
      </c>
      <c r="B5" s="69" t="s">
        <v>216</v>
      </c>
      <c r="C5" s="69" t="s">
        <v>217</v>
      </c>
      <c r="D5" s="69" t="s">
        <v>218</v>
      </c>
      <c r="E5" s="69"/>
      <c r="F5" s="69" t="s">
        <v>219</v>
      </c>
    </row>
    <row r="6" spans="1:6" ht="22.5" customHeight="1" x14ac:dyDescent="0.15">
      <c r="A6" s="69"/>
      <c r="B6" s="69"/>
      <c r="C6" s="69"/>
      <c r="D6" s="18" t="s">
        <v>220</v>
      </c>
      <c r="E6" s="18" t="s">
        <v>76</v>
      </c>
      <c r="F6" s="69"/>
    </row>
    <row r="7" spans="1:6" ht="18" customHeight="1" x14ac:dyDescent="0.15">
      <c r="A7" s="10" t="s">
        <v>221</v>
      </c>
      <c r="B7" s="24">
        <v>3490955000</v>
      </c>
      <c r="C7" s="24">
        <v>207072497</v>
      </c>
      <c r="D7" s="24">
        <v>134557497</v>
      </c>
      <c r="E7" s="24">
        <v>0</v>
      </c>
      <c r="F7" s="24">
        <v>3563470000</v>
      </c>
    </row>
    <row r="8" spans="1:6" ht="18" customHeight="1" x14ac:dyDescent="0.15">
      <c r="A8" s="10" t="s">
        <v>222</v>
      </c>
      <c r="B8" s="24">
        <v>328932961</v>
      </c>
      <c r="C8" s="24">
        <v>332062787</v>
      </c>
      <c r="D8" s="24">
        <v>328932961</v>
      </c>
      <c r="E8" s="24">
        <v>0</v>
      </c>
      <c r="F8" s="24">
        <v>332062787</v>
      </c>
    </row>
    <row r="9" spans="1:6" ht="18" customHeight="1" x14ac:dyDescent="0.15">
      <c r="A9" s="22" t="s">
        <v>11</v>
      </c>
      <c r="B9" s="24">
        <f>SUM(B7:B8)</f>
        <v>3819887961</v>
      </c>
      <c r="C9" s="24">
        <f>SUM(C7:C8)</f>
        <v>539135284</v>
      </c>
      <c r="D9" s="24">
        <f>SUM(D7:D8)</f>
        <v>463490458</v>
      </c>
      <c r="E9" s="24">
        <f>SUM(E7:E8)</f>
        <v>0</v>
      </c>
      <c r="F9" s="24">
        <f>SUM(F7:F8)</f>
        <v>3895532787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zoomScale="70" zoomScaleNormal="70" workbookViewId="0"/>
  </sheetViews>
  <sheetFormatPr defaultColWidth="8.875" defaultRowHeight="11.25" x14ac:dyDescent="0.15"/>
  <cols>
    <col min="1" max="1" width="28.625" style="6" customWidth="1"/>
    <col min="2" max="2" width="26.5" style="6" bestFit="1" customWidth="1"/>
    <col min="3" max="3" width="30" style="6" bestFit="1" customWidth="1"/>
    <col min="4" max="4" width="12.5" style="6" bestFit="1" customWidth="1"/>
    <col min="5" max="5" width="45.625" style="6" bestFit="1" customWidth="1"/>
    <col min="6" max="8" width="10.125" style="6" bestFit="1" customWidth="1"/>
    <col min="9" max="16384" width="8.875" style="6"/>
  </cols>
  <sheetData>
    <row r="1" spans="1:5" ht="21" x14ac:dyDescent="0.2">
      <c r="A1" s="70" t="s">
        <v>223</v>
      </c>
    </row>
    <row r="2" spans="1:5" ht="13.5" x14ac:dyDescent="0.15">
      <c r="A2" s="1" t="s">
        <v>82</v>
      </c>
    </row>
    <row r="3" spans="1:5" ht="13.5" x14ac:dyDescent="0.15">
      <c r="A3" s="1" t="s">
        <v>83</v>
      </c>
    </row>
    <row r="4" spans="1:5" ht="13.5" customHeight="1" x14ac:dyDescent="0.15">
      <c r="A4" s="6" t="s">
        <v>84</v>
      </c>
      <c r="E4" s="3" t="s">
        <v>224</v>
      </c>
    </row>
    <row r="5" spans="1:5" ht="22.5" customHeight="1" x14ac:dyDescent="0.15">
      <c r="A5" s="71" t="s">
        <v>3</v>
      </c>
      <c r="B5" s="71" t="s">
        <v>225</v>
      </c>
      <c r="C5" s="71" t="s">
        <v>226</v>
      </c>
      <c r="D5" s="72" t="s">
        <v>227</v>
      </c>
      <c r="E5" s="71" t="s">
        <v>228</v>
      </c>
    </row>
    <row r="6" spans="1:5" ht="18" customHeight="1" x14ac:dyDescent="0.15">
      <c r="A6" s="73" t="s">
        <v>229</v>
      </c>
      <c r="B6" s="74" t="s">
        <v>230</v>
      </c>
      <c r="C6" s="74"/>
      <c r="D6" s="75"/>
      <c r="E6" s="74"/>
    </row>
    <row r="7" spans="1:5" ht="18" customHeight="1" x14ac:dyDescent="0.15">
      <c r="A7" s="76"/>
      <c r="B7" s="77" t="s">
        <v>231</v>
      </c>
      <c r="C7" s="77" t="s">
        <v>232</v>
      </c>
      <c r="D7" s="11">
        <v>5033000</v>
      </c>
      <c r="E7" s="77" t="s">
        <v>233</v>
      </c>
    </row>
    <row r="8" spans="1:5" ht="18" customHeight="1" x14ac:dyDescent="0.15">
      <c r="A8" s="76"/>
      <c r="B8" s="77" t="s">
        <v>234</v>
      </c>
      <c r="C8" s="77" t="s">
        <v>235</v>
      </c>
      <c r="D8" s="11">
        <v>420000000</v>
      </c>
      <c r="E8" s="77" t="s">
        <v>236</v>
      </c>
    </row>
    <row r="9" spans="1:5" ht="18" customHeight="1" x14ac:dyDescent="0.15">
      <c r="A9" s="76"/>
      <c r="B9" s="77" t="s">
        <v>237</v>
      </c>
      <c r="C9" s="77" t="s">
        <v>238</v>
      </c>
      <c r="D9" s="11">
        <v>43082000</v>
      </c>
      <c r="E9" s="77" t="s">
        <v>239</v>
      </c>
    </row>
    <row r="10" spans="1:5" ht="18" customHeight="1" x14ac:dyDescent="0.15">
      <c r="A10" s="76"/>
      <c r="B10" s="77" t="s">
        <v>240</v>
      </c>
      <c r="C10" s="77" t="s">
        <v>241</v>
      </c>
      <c r="D10" s="11">
        <v>5200000</v>
      </c>
      <c r="E10" s="77" t="s">
        <v>242</v>
      </c>
    </row>
    <row r="11" spans="1:5" ht="18" customHeight="1" x14ac:dyDescent="0.15">
      <c r="A11" s="76"/>
      <c r="B11" s="77" t="s">
        <v>240</v>
      </c>
      <c r="C11" s="77" t="s">
        <v>241</v>
      </c>
      <c r="D11" s="11">
        <v>2250000</v>
      </c>
      <c r="E11" s="77" t="s">
        <v>243</v>
      </c>
    </row>
    <row r="12" spans="1:5" ht="18" customHeight="1" x14ac:dyDescent="0.15">
      <c r="A12" s="76"/>
      <c r="B12" s="77" t="s">
        <v>244</v>
      </c>
      <c r="C12" s="77" t="s">
        <v>245</v>
      </c>
      <c r="D12" s="11">
        <v>10400000</v>
      </c>
      <c r="E12" s="77" t="s">
        <v>246</v>
      </c>
    </row>
    <row r="13" spans="1:5" ht="18" customHeight="1" x14ac:dyDescent="0.15">
      <c r="A13" s="78"/>
      <c r="B13" s="79" t="s">
        <v>247</v>
      </c>
      <c r="C13" s="80"/>
      <c r="D13" s="11">
        <f>SUM(D6:D12)</f>
        <v>485965000</v>
      </c>
      <c r="E13" s="80"/>
    </row>
    <row r="14" spans="1:5" ht="18" customHeight="1" x14ac:dyDescent="0.15">
      <c r="A14" s="81" t="s">
        <v>248</v>
      </c>
      <c r="B14" s="74" t="s">
        <v>230</v>
      </c>
      <c r="C14" s="74"/>
      <c r="D14" s="82"/>
      <c r="E14" s="74"/>
    </row>
    <row r="15" spans="1:5" ht="18" customHeight="1" x14ac:dyDescent="0.15">
      <c r="A15" s="83"/>
      <c r="B15" s="77" t="s">
        <v>231</v>
      </c>
      <c r="C15" s="77" t="s">
        <v>232</v>
      </c>
      <c r="D15" s="11">
        <v>819760000</v>
      </c>
      <c r="E15" s="77" t="s">
        <v>233</v>
      </c>
    </row>
    <row r="16" spans="1:5" ht="18" customHeight="1" x14ac:dyDescent="0.15">
      <c r="A16" s="83"/>
      <c r="B16" s="77" t="s">
        <v>249</v>
      </c>
      <c r="C16" s="77" t="s">
        <v>250</v>
      </c>
      <c r="D16" s="11">
        <v>25306134</v>
      </c>
      <c r="E16" s="77" t="s">
        <v>251</v>
      </c>
    </row>
    <row r="17" spans="1:5" ht="18" customHeight="1" x14ac:dyDescent="0.15">
      <c r="A17" s="83"/>
      <c r="B17" s="77" t="s">
        <v>249</v>
      </c>
      <c r="C17" s="77" t="s">
        <v>250</v>
      </c>
      <c r="D17" s="11">
        <v>731221474</v>
      </c>
      <c r="E17" s="77" t="s">
        <v>252</v>
      </c>
    </row>
    <row r="18" spans="1:5" ht="18" customHeight="1" x14ac:dyDescent="0.15">
      <c r="A18" s="83"/>
      <c r="B18" s="77" t="s">
        <v>249</v>
      </c>
      <c r="C18" s="77" t="s">
        <v>250</v>
      </c>
      <c r="D18" s="11">
        <v>20748881</v>
      </c>
      <c r="E18" s="77" t="s">
        <v>253</v>
      </c>
    </row>
    <row r="19" spans="1:5" ht="18" customHeight="1" x14ac:dyDescent="0.15">
      <c r="A19" s="83"/>
      <c r="B19" s="77" t="s">
        <v>234</v>
      </c>
      <c r="C19" s="77" t="s">
        <v>254</v>
      </c>
      <c r="D19" s="11">
        <v>199530000</v>
      </c>
      <c r="E19" s="77" t="s">
        <v>236</v>
      </c>
    </row>
    <row r="20" spans="1:5" ht="18" customHeight="1" x14ac:dyDescent="0.15">
      <c r="A20" s="83"/>
      <c r="B20" s="77" t="s">
        <v>255</v>
      </c>
      <c r="C20" s="77" t="s">
        <v>256</v>
      </c>
      <c r="D20" s="11">
        <v>71476082</v>
      </c>
      <c r="E20" s="77" t="s">
        <v>257</v>
      </c>
    </row>
    <row r="21" spans="1:5" ht="18" customHeight="1" x14ac:dyDescent="0.15">
      <c r="A21" s="83"/>
      <c r="B21" s="77" t="s">
        <v>258</v>
      </c>
      <c r="C21" s="77" t="s">
        <v>256</v>
      </c>
      <c r="D21" s="11">
        <v>3491000</v>
      </c>
      <c r="E21" s="77" t="s">
        <v>259</v>
      </c>
    </row>
    <row r="22" spans="1:5" ht="18" customHeight="1" x14ac:dyDescent="0.15">
      <c r="A22" s="83"/>
      <c r="B22" s="77" t="s">
        <v>237</v>
      </c>
      <c r="C22" s="77" t="s">
        <v>260</v>
      </c>
      <c r="D22" s="11">
        <v>70551400</v>
      </c>
      <c r="E22" s="77" t="s">
        <v>239</v>
      </c>
    </row>
    <row r="23" spans="1:5" ht="18" customHeight="1" x14ac:dyDescent="0.15">
      <c r="A23" s="83"/>
      <c r="B23" s="77" t="s">
        <v>237</v>
      </c>
      <c r="C23" s="77" t="s">
        <v>260</v>
      </c>
      <c r="D23" s="11">
        <v>1200000</v>
      </c>
      <c r="E23" s="77" t="s">
        <v>261</v>
      </c>
    </row>
    <row r="24" spans="1:5" ht="18" customHeight="1" x14ac:dyDescent="0.15">
      <c r="A24" s="83"/>
      <c r="B24" s="77" t="s">
        <v>262</v>
      </c>
      <c r="C24" s="77" t="s">
        <v>263</v>
      </c>
      <c r="D24" s="11">
        <v>3391200</v>
      </c>
      <c r="E24" s="77" t="s">
        <v>264</v>
      </c>
    </row>
    <row r="25" spans="1:5" ht="18" customHeight="1" x14ac:dyDescent="0.15">
      <c r="A25" s="83"/>
      <c r="B25" s="77" t="s">
        <v>262</v>
      </c>
      <c r="C25" s="77" t="s">
        <v>263</v>
      </c>
      <c r="D25" s="11">
        <v>46814800</v>
      </c>
      <c r="E25" s="77" t="s">
        <v>265</v>
      </c>
    </row>
    <row r="26" spans="1:5" ht="18" customHeight="1" x14ac:dyDescent="0.15">
      <c r="A26" s="83"/>
      <c r="B26" s="77" t="s">
        <v>262</v>
      </c>
      <c r="C26" s="77" t="s">
        <v>263</v>
      </c>
      <c r="D26" s="11">
        <v>1200000</v>
      </c>
      <c r="E26" s="77" t="s">
        <v>266</v>
      </c>
    </row>
    <row r="27" spans="1:5" ht="18" customHeight="1" x14ac:dyDescent="0.15">
      <c r="A27" s="83"/>
      <c r="B27" s="77" t="s">
        <v>231</v>
      </c>
      <c r="C27" s="77" t="s">
        <v>267</v>
      </c>
      <c r="D27" s="11">
        <v>35746914</v>
      </c>
      <c r="E27" s="77" t="s">
        <v>268</v>
      </c>
    </row>
    <row r="28" spans="1:5" ht="18" customHeight="1" x14ac:dyDescent="0.15">
      <c r="A28" s="83"/>
      <c r="B28" s="77" t="s">
        <v>237</v>
      </c>
      <c r="C28" s="77" t="s">
        <v>241</v>
      </c>
      <c r="D28" s="11">
        <v>33540</v>
      </c>
      <c r="E28" s="77" t="s">
        <v>269</v>
      </c>
    </row>
    <row r="29" spans="1:5" ht="18" customHeight="1" x14ac:dyDescent="0.15">
      <c r="A29" s="83"/>
      <c r="B29" s="77" t="s">
        <v>237</v>
      </c>
      <c r="C29" s="77" t="s">
        <v>241</v>
      </c>
      <c r="D29" s="11">
        <v>4600000</v>
      </c>
      <c r="E29" s="77" t="s">
        <v>270</v>
      </c>
    </row>
    <row r="30" spans="1:5" ht="18" customHeight="1" x14ac:dyDescent="0.15">
      <c r="A30" s="83"/>
      <c r="B30" s="77" t="s">
        <v>249</v>
      </c>
      <c r="C30" s="77" t="s">
        <v>241</v>
      </c>
      <c r="D30" s="11">
        <v>117000</v>
      </c>
      <c r="E30" s="77" t="s">
        <v>271</v>
      </c>
    </row>
    <row r="31" spans="1:5" ht="18" customHeight="1" x14ac:dyDescent="0.15">
      <c r="A31" s="83"/>
      <c r="B31" s="77" t="s">
        <v>240</v>
      </c>
      <c r="C31" s="77" t="s">
        <v>241</v>
      </c>
      <c r="D31" s="11">
        <v>975000</v>
      </c>
      <c r="E31" s="77" t="s">
        <v>272</v>
      </c>
    </row>
    <row r="32" spans="1:5" ht="18" customHeight="1" x14ac:dyDescent="0.15">
      <c r="A32" s="83"/>
      <c r="B32" s="77" t="s">
        <v>273</v>
      </c>
      <c r="C32" s="77" t="s">
        <v>241</v>
      </c>
      <c r="D32" s="11">
        <v>2560823</v>
      </c>
      <c r="E32" s="77" t="s">
        <v>274</v>
      </c>
    </row>
    <row r="33" spans="1:5" ht="18" customHeight="1" x14ac:dyDescent="0.15">
      <c r="A33" s="83"/>
      <c r="B33" s="77" t="s">
        <v>273</v>
      </c>
      <c r="C33" s="77" t="s">
        <v>241</v>
      </c>
      <c r="D33" s="11">
        <v>156321</v>
      </c>
      <c r="E33" s="77" t="s">
        <v>275</v>
      </c>
    </row>
    <row r="34" spans="1:5" ht="18" customHeight="1" x14ac:dyDescent="0.15">
      <c r="A34" s="83"/>
      <c r="B34" s="77" t="s">
        <v>273</v>
      </c>
      <c r="C34" s="77" t="s">
        <v>241</v>
      </c>
      <c r="D34" s="11">
        <v>314320</v>
      </c>
      <c r="E34" s="77" t="s">
        <v>276</v>
      </c>
    </row>
    <row r="35" spans="1:5" ht="18" customHeight="1" x14ac:dyDescent="0.15">
      <c r="A35" s="83"/>
      <c r="B35" s="77" t="s">
        <v>273</v>
      </c>
      <c r="C35" s="77" t="s">
        <v>241</v>
      </c>
      <c r="D35" s="11">
        <v>245851</v>
      </c>
      <c r="E35" s="77" t="s">
        <v>277</v>
      </c>
    </row>
    <row r="36" spans="1:5" ht="18" customHeight="1" x14ac:dyDescent="0.15">
      <c r="A36" s="83"/>
      <c r="B36" s="77" t="s">
        <v>273</v>
      </c>
      <c r="C36" s="77" t="s">
        <v>241</v>
      </c>
      <c r="D36" s="11">
        <v>439590</v>
      </c>
      <c r="E36" s="77" t="s">
        <v>278</v>
      </c>
    </row>
    <row r="37" spans="1:5" ht="18" customHeight="1" x14ac:dyDescent="0.15">
      <c r="A37" s="83"/>
      <c r="B37" s="77" t="s">
        <v>279</v>
      </c>
      <c r="C37" s="77" t="s">
        <v>241</v>
      </c>
      <c r="D37" s="11">
        <v>150000</v>
      </c>
      <c r="E37" s="77" t="s">
        <v>280</v>
      </c>
    </row>
    <row r="38" spans="1:5" ht="18" customHeight="1" x14ac:dyDescent="0.15">
      <c r="A38" s="83"/>
      <c r="B38" s="77" t="s">
        <v>279</v>
      </c>
      <c r="C38" s="77" t="s">
        <v>241</v>
      </c>
      <c r="D38" s="11">
        <v>6164226</v>
      </c>
      <c r="E38" s="77" t="s">
        <v>281</v>
      </c>
    </row>
    <row r="39" spans="1:5" ht="18" customHeight="1" x14ac:dyDescent="0.15">
      <c r="A39" s="83"/>
      <c r="B39" s="77" t="s">
        <v>279</v>
      </c>
      <c r="C39" s="77" t="s">
        <v>241</v>
      </c>
      <c r="D39" s="11">
        <v>486130</v>
      </c>
      <c r="E39" s="77" t="s">
        <v>282</v>
      </c>
    </row>
    <row r="40" spans="1:5" ht="18" customHeight="1" x14ac:dyDescent="0.15">
      <c r="A40" s="83"/>
      <c r="B40" s="77" t="s">
        <v>249</v>
      </c>
      <c r="C40" s="77" t="s">
        <v>283</v>
      </c>
      <c r="D40" s="11">
        <v>22791918</v>
      </c>
      <c r="E40" s="77" t="s">
        <v>284</v>
      </c>
    </row>
    <row r="41" spans="1:5" ht="18" customHeight="1" x14ac:dyDescent="0.15">
      <c r="A41" s="83"/>
      <c r="B41" s="77" t="s">
        <v>249</v>
      </c>
      <c r="C41" s="77" t="s">
        <v>285</v>
      </c>
      <c r="D41" s="11">
        <v>15427000</v>
      </c>
      <c r="E41" s="77" t="s">
        <v>286</v>
      </c>
    </row>
    <row r="42" spans="1:5" ht="18" customHeight="1" x14ac:dyDescent="0.15">
      <c r="A42" s="83"/>
      <c r="B42" s="77" t="s">
        <v>231</v>
      </c>
      <c r="C42" s="77" t="s">
        <v>287</v>
      </c>
      <c r="D42" s="11">
        <v>14475083</v>
      </c>
      <c r="E42" s="77" t="s">
        <v>268</v>
      </c>
    </row>
    <row r="43" spans="1:5" ht="18" customHeight="1" x14ac:dyDescent="0.15">
      <c r="A43" s="83"/>
      <c r="B43" s="77" t="s">
        <v>279</v>
      </c>
      <c r="C43" s="77" t="s">
        <v>288</v>
      </c>
      <c r="D43" s="11">
        <v>14154616</v>
      </c>
      <c r="E43" s="77" t="s">
        <v>289</v>
      </c>
    </row>
    <row r="44" spans="1:5" ht="18" customHeight="1" x14ac:dyDescent="0.15">
      <c r="A44" s="83"/>
      <c r="B44" s="77" t="s">
        <v>290</v>
      </c>
      <c r="C44" s="77" t="s">
        <v>291</v>
      </c>
      <c r="D44" s="11">
        <v>8225988</v>
      </c>
      <c r="E44" s="77" t="s">
        <v>292</v>
      </c>
    </row>
    <row r="45" spans="1:5" ht="18" customHeight="1" x14ac:dyDescent="0.15">
      <c r="A45" s="83"/>
      <c r="B45" s="77" t="s">
        <v>293</v>
      </c>
      <c r="C45" s="77" t="s">
        <v>291</v>
      </c>
      <c r="D45" s="11">
        <v>5058900</v>
      </c>
      <c r="E45" s="77" t="s">
        <v>294</v>
      </c>
    </row>
    <row r="46" spans="1:5" ht="18" customHeight="1" x14ac:dyDescent="0.15">
      <c r="A46" s="83"/>
      <c r="B46" s="77" t="s">
        <v>295</v>
      </c>
      <c r="C46" s="77" t="s">
        <v>291</v>
      </c>
      <c r="D46" s="11">
        <v>751664</v>
      </c>
      <c r="E46" s="77" t="s">
        <v>296</v>
      </c>
    </row>
    <row r="47" spans="1:5" ht="18" customHeight="1" x14ac:dyDescent="0.15">
      <c r="A47" s="83"/>
      <c r="B47" s="77" t="s">
        <v>297</v>
      </c>
      <c r="C47" s="77" t="s">
        <v>298</v>
      </c>
      <c r="D47" s="11">
        <v>2678400</v>
      </c>
      <c r="E47" s="77" t="s">
        <v>299</v>
      </c>
    </row>
    <row r="48" spans="1:5" ht="18" customHeight="1" x14ac:dyDescent="0.15">
      <c r="A48" s="83"/>
      <c r="B48" s="77" t="s">
        <v>297</v>
      </c>
      <c r="C48" s="77" t="s">
        <v>298</v>
      </c>
      <c r="D48" s="11">
        <v>10568000</v>
      </c>
      <c r="E48" s="77" t="s">
        <v>300</v>
      </c>
    </row>
    <row r="49" spans="1:5" ht="18" customHeight="1" x14ac:dyDescent="0.15">
      <c r="A49" s="83"/>
      <c r="B49" s="77" t="s">
        <v>258</v>
      </c>
      <c r="C49" s="77" t="s">
        <v>301</v>
      </c>
      <c r="D49" s="11">
        <v>12110000</v>
      </c>
      <c r="E49" s="77" t="s">
        <v>302</v>
      </c>
    </row>
    <row r="50" spans="1:5" ht="18" customHeight="1" x14ac:dyDescent="0.15">
      <c r="A50" s="83"/>
      <c r="B50" s="77" t="s">
        <v>303</v>
      </c>
      <c r="C50" s="77" t="s">
        <v>245</v>
      </c>
      <c r="D50" s="11">
        <v>414905</v>
      </c>
      <c r="E50" s="77" t="s">
        <v>304</v>
      </c>
    </row>
    <row r="51" spans="1:5" ht="18" customHeight="1" x14ac:dyDescent="0.15">
      <c r="A51" s="83"/>
      <c r="B51" s="77" t="s">
        <v>305</v>
      </c>
      <c r="C51" s="77" t="s">
        <v>245</v>
      </c>
      <c r="D51" s="11">
        <v>38000</v>
      </c>
      <c r="E51" s="77" t="s">
        <v>306</v>
      </c>
    </row>
    <row r="52" spans="1:5" ht="18" customHeight="1" x14ac:dyDescent="0.15">
      <c r="A52" s="83"/>
      <c r="B52" s="77" t="s">
        <v>307</v>
      </c>
      <c r="C52" s="77" t="s">
        <v>245</v>
      </c>
      <c r="D52" s="11">
        <v>437000</v>
      </c>
      <c r="E52" s="77" t="s">
        <v>308</v>
      </c>
    </row>
    <row r="53" spans="1:5" ht="18" customHeight="1" x14ac:dyDescent="0.15">
      <c r="A53" s="83"/>
      <c r="B53" s="77" t="s">
        <v>309</v>
      </c>
      <c r="C53" s="77" t="s">
        <v>245</v>
      </c>
      <c r="D53" s="11">
        <v>243000</v>
      </c>
      <c r="E53" s="77" t="s">
        <v>310</v>
      </c>
    </row>
    <row r="54" spans="1:5" ht="18" customHeight="1" x14ac:dyDescent="0.15">
      <c r="A54" s="83"/>
      <c r="B54" s="77" t="s">
        <v>311</v>
      </c>
      <c r="C54" s="77"/>
      <c r="D54" s="84">
        <v>147653383</v>
      </c>
      <c r="E54" s="77"/>
    </row>
    <row r="55" spans="1:5" ht="18" customHeight="1" x14ac:dyDescent="0.15">
      <c r="A55" s="85"/>
      <c r="B55" s="79" t="s">
        <v>247</v>
      </c>
      <c r="C55" s="80"/>
      <c r="D55" s="11">
        <f>SUM(D14:D54)</f>
        <v>2301708543</v>
      </c>
      <c r="E55" s="80"/>
    </row>
    <row r="56" spans="1:5" ht="18" customHeight="1" x14ac:dyDescent="0.15">
      <c r="A56" s="79" t="s">
        <v>11</v>
      </c>
      <c r="B56" s="80"/>
      <c r="C56" s="80"/>
      <c r="D56" s="11">
        <f>SUM(D13,D55)</f>
        <v>2787673543</v>
      </c>
      <c r="E56" s="80"/>
    </row>
    <row r="57" spans="1:5" ht="13.5" customHeight="1" x14ac:dyDescent="0.15"/>
  </sheetData>
  <mergeCells count="2">
    <mergeCell ref="A6:A13"/>
    <mergeCell ref="A14:A55"/>
  </mergeCells>
  <phoneticPr fontId="4"/>
  <printOptions horizontalCentered="1"/>
  <pageMargins left="0.39370078740157483" right="0.39370078740157483" top="1.9685039370078741" bottom="0.39370078740157483" header="0.19685039370078741" footer="0.19685039370078741"/>
  <pageSetup paperSize="8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zoomScale="85" zoomScaleNormal="85" workbookViewId="0"/>
  </sheetViews>
  <sheetFormatPr defaultColWidth="8.875" defaultRowHeight="11.25" x14ac:dyDescent="0.15"/>
  <cols>
    <col min="1" max="1" width="28.875" style="14" customWidth="1"/>
    <col min="2" max="3" width="24.875" style="14" customWidth="1"/>
    <col min="4" max="4" width="13.875" style="14" bestFit="1" customWidth="1"/>
    <col min="5" max="5" width="24.875" style="14" customWidth="1"/>
    <col min="6" max="6" width="10" style="14" bestFit="1" customWidth="1"/>
    <col min="7" max="16384" width="8.875" style="14"/>
  </cols>
  <sheetData>
    <row r="1" spans="1:5" ht="21" x14ac:dyDescent="0.2">
      <c r="A1" s="13" t="s">
        <v>312</v>
      </c>
    </row>
    <row r="2" spans="1:5" ht="13.5" x14ac:dyDescent="0.15">
      <c r="A2" s="15" t="s">
        <v>82</v>
      </c>
    </row>
    <row r="3" spans="1:5" ht="13.5" x14ac:dyDescent="0.15">
      <c r="A3" s="15" t="s">
        <v>83</v>
      </c>
    </row>
    <row r="4" spans="1:5" ht="13.5" x14ac:dyDescent="0.15">
      <c r="A4" s="14" t="s">
        <v>174</v>
      </c>
      <c r="E4" s="17" t="s">
        <v>86</v>
      </c>
    </row>
    <row r="5" spans="1:5" ht="22.5" customHeight="1" x14ac:dyDescent="0.15">
      <c r="A5" s="18" t="s">
        <v>313</v>
      </c>
      <c r="B5" s="18" t="s">
        <v>3</v>
      </c>
      <c r="C5" s="86" t="s">
        <v>314</v>
      </c>
      <c r="D5" s="87"/>
      <c r="E5" s="18" t="s">
        <v>227</v>
      </c>
    </row>
    <row r="6" spans="1:5" ht="18" customHeight="1" x14ac:dyDescent="0.15">
      <c r="A6" s="88" t="s">
        <v>315</v>
      </c>
      <c r="B6" s="88" t="s">
        <v>316</v>
      </c>
      <c r="C6" s="89" t="s">
        <v>317</v>
      </c>
      <c r="D6" s="90"/>
      <c r="E6" s="91">
        <v>9565437424</v>
      </c>
    </row>
    <row r="7" spans="1:5" ht="18" customHeight="1" x14ac:dyDescent="0.15">
      <c r="A7" s="88"/>
      <c r="B7" s="88"/>
      <c r="C7" s="89" t="s">
        <v>318</v>
      </c>
      <c r="D7" s="90"/>
      <c r="E7" s="91">
        <v>131099013</v>
      </c>
    </row>
    <row r="8" spans="1:5" ht="18" customHeight="1" x14ac:dyDescent="0.15">
      <c r="A8" s="88"/>
      <c r="B8" s="88"/>
      <c r="C8" s="89" t="s">
        <v>319</v>
      </c>
      <c r="D8" s="90"/>
      <c r="E8" s="91">
        <v>16226000</v>
      </c>
    </row>
    <row r="9" spans="1:5" ht="18" customHeight="1" x14ac:dyDescent="0.15">
      <c r="A9" s="88"/>
      <c r="B9" s="88"/>
      <c r="C9" s="89" t="s">
        <v>320</v>
      </c>
      <c r="D9" s="90"/>
      <c r="E9" s="91">
        <v>74813000</v>
      </c>
    </row>
    <row r="10" spans="1:5" ht="18" customHeight="1" x14ac:dyDescent="0.15">
      <c r="A10" s="88"/>
      <c r="B10" s="88"/>
      <c r="C10" s="89" t="s">
        <v>321</v>
      </c>
      <c r="D10" s="90"/>
      <c r="E10" s="91">
        <v>42996000</v>
      </c>
    </row>
    <row r="11" spans="1:5" ht="18" customHeight="1" x14ac:dyDescent="0.15">
      <c r="A11" s="88"/>
      <c r="B11" s="88"/>
      <c r="C11" s="89" t="s">
        <v>322</v>
      </c>
      <c r="D11" s="90"/>
      <c r="E11" s="91">
        <v>1141668000</v>
      </c>
    </row>
    <row r="12" spans="1:5" ht="18" customHeight="1" x14ac:dyDescent="0.15">
      <c r="A12" s="88"/>
      <c r="B12" s="88"/>
      <c r="C12" s="89" t="s">
        <v>323</v>
      </c>
      <c r="D12" s="90"/>
      <c r="E12" s="91">
        <v>69884975</v>
      </c>
    </row>
    <row r="13" spans="1:5" ht="18" customHeight="1" x14ac:dyDescent="0.15">
      <c r="A13" s="88"/>
      <c r="B13" s="88"/>
      <c r="C13" s="89" t="s">
        <v>324</v>
      </c>
      <c r="D13" s="90"/>
      <c r="E13" s="91">
        <v>37257867</v>
      </c>
    </row>
    <row r="14" spans="1:5" ht="18" customHeight="1" x14ac:dyDescent="0.15">
      <c r="A14" s="88"/>
      <c r="B14" s="88"/>
      <c r="C14" s="89" t="s">
        <v>325</v>
      </c>
      <c r="D14" s="90"/>
      <c r="E14" s="91">
        <v>11597000</v>
      </c>
    </row>
    <row r="15" spans="1:5" ht="18" customHeight="1" x14ac:dyDescent="0.15">
      <c r="A15" s="88"/>
      <c r="B15" s="88"/>
      <c r="C15" s="89" t="s">
        <v>326</v>
      </c>
      <c r="D15" s="90"/>
      <c r="E15" s="91">
        <v>210519000</v>
      </c>
    </row>
    <row r="16" spans="1:5" ht="18" customHeight="1" x14ac:dyDescent="0.15">
      <c r="A16" s="88"/>
      <c r="B16" s="88"/>
      <c r="C16" s="89" t="s">
        <v>327</v>
      </c>
      <c r="D16" s="90"/>
      <c r="E16" s="91">
        <v>3525102000</v>
      </c>
    </row>
    <row r="17" spans="1:5" ht="18" customHeight="1" x14ac:dyDescent="0.15">
      <c r="A17" s="88"/>
      <c r="B17" s="88"/>
      <c r="C17" s="89" t="s">
        <v>328</v>
      </c>
      <c r="D17" s="90"/>
      <c r="E17" s="91">
        <v>9561000</v>
      </c>
    </row>
    <row r="18" spans="1:5" ht="18" customHeight="1" x14ac:dyDescent="0.15">
      <c r="A18" s="88"/>
      <c r="B18" s="88"/>
      <c r="C18" s="89" t="s">
        <v>329</v>
      </c>
      <c r="D18" s="90"/>
      <c r="E18" s="91">
        <v>41990540</v>
      </c>
    </row>
    <row r="19" spans="1:5" ht="18" customHeight="1" x14ac:dyDescent="0.15">
      <c r="A19" s="88"/>
      <c r="B19" s="88"/>
      <c r="C19" s="89" t="s">
        <v>330</v>
      </c>
      <c r="D19" s="90"/>
      <c r="E19" s="92">
        <v>27471694</v>
      </c>
    </row>
    <row r="20" spans="1:5" ht="18" customHeight="1" x14ac:dyDescent="0.15">
      <c r="A20" s="88"/>
      <c r="B20" s="88"/>
      <c r="C20" s="89" t="s">
        <v>331</v>
      </c>
      <c r="D20" s="90"/>
      <c r="E20" s="91">
        <v>1400705</v>
      </c>
    </row>
    <row r="21" spans="1:5" ht="18" customHeight="1" x14ac:dyDescent="0.15">
      <c r="A21" s="88"/>
      <c r="B21" s="88"/>
      <c r="C21" s="93" t="s">
        <v>146</v>
      </c>
      <c r="D21" s="94"/>
      <c r="E21" s="95">
        <v>14907024218</v>
      </c>
    </row>
    <row r="22" spans="1:5" ht="18" customHeight="1" x14ac:dyDescent="0.15">
      <c r="A22" s="88"/>
      <c r="B22" s="88" t="s">
        <v>332</v>
      </c>
      <c r="C22" s="96" t="s">
        <v>333</v>
      </c>
      <c r="D22" s="10" t="s">
        <v>334</v>
      </c>
      <c r="E22" s="41">
        <v>280014135.84194291</v>
      </c>
    </row>
    <row r="23" spans="1:5" ht="18" customHeight="1" x14ac:dyDescent="0.15">
      <c r="A23" s="88"/>
      <c r="B23" s="88"/>
      <c r="C23" s="88"/>
      <c r="D23" s="10" t="s">
        <v>335</v>
      </c>
      <c r="E23" s="41">
        <v>32939321.15805712</v>
      </c>
    </row>
    <row r="24" spans="1:5" ht="18" customHeight="1" x14ac:dyDescent="0.15">
      <c r="A24" s="88"/>
      <c r="B24" s="88"/>
      <c r="C24" s="88"/>
      <c r="D24" s="97" t="s">
        <v>247</v>
      </c>
      <c r="E24" s="95">
        <v>312953457</v>
      </c>
    </row>
    <row r="25" spans="1:5" ht="18" customHeight="1" x14ac:dyDescent="0.15">
      <c r="A25" s="88"/>
      <c r="B25" s="88"/>
      <c r="C25" s="96" t="s">
        <v>336</v>
      </c>
      <c r="D25" s="10" t="s">
        <v>334</v>
      </c>
      <c r="E25" s="41">
        <v>4103358133.1580572</v>
      </c>
    </row>
    <row r="26" spans="1:5" ht="18" customHeight="1" x14ac:dyDescent="0.15">
      <c r="A26" s="88"/>
      <c r="B26" s="88"/>
      <c r="C26" s="88"/>
      <c r="D26" s="10" t="s">
        <v>335</v>
      </c>
      <c r="E26" s="41">
        <v>1931067820.8419428</v>
      </c>
    </row>
    <row r="27" spans="1:5" ht="18" customHeight="1" x14ac:dyDescent="0.15">
      <c r="A27" s="88"/>
      <c r="B27" s="88"/>
      <c r="C27" s="88"/>
      <c r="D27" s="97" t="s">
        <v>247</v>
      </c>
      <c r="E27" s="95">
        <v>6034425954</v>
      </c>
    </row>
    <row r="28" spans="1:5" ht="18" customHeight="1" x14ac:dyDescent="0.15">
      <c r="A28" s="98"/>
      <c r="B28" s="98"/>
      <c r="C28" s="93" t="s">
        <v>146</v>
      </c>
      <c r="D28" s="94"/>
      <c r="E28" s="95">
        <v>6347379411</v>
      </c>
    </row>
    <row r="29" spans="1:5" ht="18" customHeight="1" x14ac:dyDescent="0.15">
      <c r="A29" s="98"/>
      <c r="B29" s="99" t="s">
        <v>11</v>
      </c>
      <c r="C29" s="100"/>
      <c r="D29" s="101"/>
      <c r="E29" s="95">
        <v>21254403629</v>
      </c>
    </row>
    <row r="30" spans="1:5" ht="18" customHeight="1" x14ac:dyDescent="0.15">
      <c r="A30" s="88" t="s">
        <v>337</v>
      </c>
      <c r="B30" s="88" t="s">
        <v>316</v>
      </c>
      <c r="C30" s="89" t="s">
        <v>338</v>
      </c>
      <c r="D30" s="90"/>
      <c r="E30" s="91">
        <v>275953811</v>
      </c>
    </row>
    <row r="31" spans="1:5" ht="18" customHeight="1" x14ac:dyDescent="0.15">
      <c r="A31" s="88"/>
      <c r="B31" s="88"/>
      <c r="C31" s="93" t="s">
        <v>146</v>
      </c>
      <c r="D31" s="94"/>
      <c r="E31" s="95">
        <v>275953811</v>
      </c>
    </row>
    <row r="32" spans="1:5" ht="18" customHeight="1" x14ac:dyDescent="0.15">
      <c r="A32" s="88"/>
      <c r="B32" s="88" t="s">
        <v>332</v>
      </c>
      <c r="C32" s="96" t="s">
        <v>333</v>
      </c>
      <c r="D32" s="10" t="s">
        <v>334</v>
      </c>
      <c r="E32" s="41">
        <v>0</v>
      </c>
    </row>
    <row r="33" spans="1:5" ht="18" customHeight="1" x14ac:dyDescent="0.15">
      <c r="A33" s="88"/>
      <c r="B33" s="88"/>
      <c r="C33" s="88"/>
      <c r="D33" s="10" t="s">
        <v>335</v>
      </c>
      <c r="E33" s="41">
        <v>0</v>
      </c>
    </row>
    <row r="34" spans="1:5" ht="18" customHeight="1" x14ac:dyDescent="0.15">
      <c r="A34" s="88"/>
      <c r="B34" s="88"/>
      <c r="C34" s="88"/>
      <c r="D34" s="97" t="s">
        <v>247</v>
      </c>
      <c r="E34" s="95">
        <v>0</v>
      </c>
    </row>
    <row r="35" spans="1:5" ht="18" customHeight="1" x14ac:dyDescent="0.15">
      <c r="A35" s="88"/>
      <c r="B35" s="88"/>
      <c r="C35" s="96" t="s">
        <v>336</v>
      </c>
      <c r="D35" s="10" t="s">
        <v>334</v>
      </c>
      <c r="E35" s="41">
        <v>0</v>
      </c>
    </row>
    <row r="36" spans="1:5" ht="18" customHeight="1" x14ac:dyDescent="0.15">
      <c r="A36" s="88"/>
      <c r="B36" s="88"/>
      <c r="C36" s="88"/>
      <c r="D36" s="10" t="s">
        <v>335</v>
      </c>
      <c r="E36" s="41">
        <v>0</v>
      </c>
    </row>
    <row r="37" spans="1:5" ht="18" customHeight="1" x14ac:dyDescent="0.15">
      <c r="A37" s="88"/>
      <c r="B37" s="88"/>
      <c r="C37" s="88"/>
      <c r="D37" s="97" t="s">
        <v>247</v>
      </c>
      <c r="E37" s="95">
        <v>0</v>
      </c>
    </row>
    <row r="38" spans="1:5" ht="18" customHeight="1" x14ac:dyDescent="0.15">
      <c r="A38" s="98"/>
      <c r="B38" s="98"/>
      <c r="C38" s="93" t="s">
        <v>146</v>
      </c>
      <c r="D38" s="94"/>
      <c r="E38" s="95">
        <v>0</v>
      </c>
    </row>
    <row r="39" spans="1:5" ht="18" customHeight="1" x14ac:dyDescent="0.15">
      <c r="A39" s="98"/>
      <c r="B39" s="99" t="s">
        <v>11</v>
      </c>
      <c r="C39" s="100"/>
      <c r="D39" s="101"/>
      <c r="E39" s="95">
        <v>275953811</v>
      </c>
    </row>
    <row r="40" spans="1:5" ht="18" customHeight="1" x14ac:dyDescent="0.15">
      <c r="A40" s="88" t="s">
        <v>339</v>
      </c>
      <c r="B40" s="88" t="s">
        <v>316</v>
      </c>
      <c r="C40" s="89" t="s">
        <v>338</v>
      </c>
      <c r="D40" s="90"/>
      <c r="E40" s="91">
        <v>-275953811</v>
      </c>
    </row>
    <row r="41" spans="1:5" ht="18" customHeight="1" x14ac:dyDescent="0.15">
      <c r="A41" s="88"/>
      <c r="B41" s="88"/>
      <c r="C41" s="93" t="s">
        <v>146</v>
      </c>
      <c r="D41" s="94"/>
      <c r="E41" s="95">
        <v>-275953811</v>
      </c>
    </row>
    <row r="42" spans="1:5" ht="18" customHeight="1" x14ac:dyDescent="0.15">
      <c r="A42" s="88"/>
      <c r="B42" s="88" t="s">
        <v>332</v>
      </c>
      <c r="C42" s="96" t="s">
        <v>333</v>
      </c>
      <c r="D42" s="10" t="s">
        <v>334</v>
      </c>
      <c r="E42" s="41">
        <v>0</v>
      </c>
    </row>
    <row r="43" spans="1:5" ht="18" customHeight="1" x14ac:dyDescent="0.15">
      <c r="A43" s="88"/>
      <c r="B43" s="88"/>
      <c r="C43" s="88"/>
      <c r="D43" s="10" t="s">
        <v>335</v>
      </c>
      <c r="E43" s="41">
        <v>0</v>
      </c>
    </row>
    <row r="44" spans="1:5" ht="18" customHeight="1" x14ac:dyDescent="0.15">
      <c r="A44" s="88"/>
      <c r="B44" s="88"/>
      <c r="C44" s="88"/>
      <c r="D44" s="97" t="s">
        <v>247</v>
      </c>
      <c r="E44" s="95">
        <v>0</v>
      </c>
    </row>
    <row r="45" spans="1:5" ht="18" customHeight="1" x14ac:dyDescent="0.15">
      <c r="A45" s="88"/>
      <c r="B45" s="88"/>
      <c r="C45" s="96" t="s">
        <v>336</v>
      </c>
      <c r="D45" s="10" t="s">
        <v>334</v>
      </c>
      <c r="E45" s="41">
        <v>0</v>
      </c>
    </row>
    <row r="46" spans="1:5" ht="18" customHeight="1" x14ac:dyDescent="0.15">
      <c r="A46" s="88"/>
      <c r="B46" s="88"/>
      <c r="C46" s="88"/>
      <c r="D46" s="10" t="s">
        <v>335</v>
      </c>
      <c r="E46" s="41">
        <v>0</v>
      </c>
    </row>
    <row r="47" spans="1:5" ht="18" customHeight="1" x14ac:dyDescent="0.15">
      <c r="A47" s="88"/>
      <c r="B47" s="88"/>
      <c r="C47" s="88"/>
      <c r="D47" s="97" t="s">
        <v>247</v>
      </c>
      <c r="E47" s="95">
        <v>0</v>
      </c>
    </row>
    <row r="48" spans="1:5" ht="18" customHeight="1" x14ac:dyDescent="0.15">
      <c r="A48" s="98"/>
      <c r="B48" s="98"/>
      <c r="C48" s="93" t="s">
        <v>146</v>
      </c>
      <c r="D48" s="94"/>
      <c r="E48" s="95">
        <v>0</v>
      </c>
    </row>
    <row r="49" spans="1:5" ht="18" customHeight="1" x14ac:dyDescent="0.15">
      <c r="A49" s="98"/>
      <c r="B49" s="99" t="s">
        <v>11</v>
      </c>
      <c r="C49" s="100"/>
      <c r="D49" s="101"/>
      <c r="E49" s="95">
        <v>-275953811</v>
      </c>
    </row>
    <row r="50" spans="1:5" ht="18" customHeight="1" x14ac:dyDescent="0.15">
      <c r="A50" s="102" t="s">
        <v>340</v>
      </c>
      <c r="B50" s="102" t="s">
        <v>316</v>
      </c>
      <c r="C50" s="103"/>
      <c r="D50" s="104"/>
      <c r="E50" s="105">
        <v>14907024218</v>
      </c>
    </row>
    <row r="51" spans="1:5" ht="18" customHeight="1" x14ac:dyDescent="0.15">
      <c r="A51" s="102"/>
      <c r="B51" s="102"/>
      <c r="C51" s="93" t="s">
        <v>146</v>
      </c>
      <c r="D51" s="94"/>
      <c r="E51" s="95">
        <v>14907024218</v>
      </c>
    </row>
    <row r="52" spans="1:5" ht="18" customHeight="1" x14ac:dyDescent="0.15">
      <c r="A52" s="102"/>
      <c r="B52" s="102" t="s">
        <v>332</v>
      </c>
      <c r="C52" s="106" t="s">
        <v>333</v>
      </c>
      <c r="D52" s="29" t="s">
        <v>334</v>
      </c>
      <c r="E52" s="107">
        <v>280014135.84194291</v>
      </c>
    </row>
    <row r="53" spans="1:5" ht="18" customHeight="1" x14ac:dyDescent="0.15">
      <c r="A53" s="102"/>
      <c r="B53" s="102"/>
      <c r="C53" s="102"/>
      <c r="D53" s="29" t="s">
        <v>335</v>
      </c>
      <c r="E53" s="107">
        <v>32939321.15805712</v>
      </c>
    </row>
    <row r="54" spans="1:5" ht="18" customHeight="1" x14ac:dyDescent="0.15">
      <c r="A54" s="102"/>
      <c r="B54" s="102"/>
      <c r="C54" s="102"/>
      <c r="D54" s="97" t="s">
        <v>247</v>
      </c>
      <c r="E54" s="95">
        <v>312953457</v>
      </c>
    </row>
    <row r="55" spans="1:5" ht="18" customHeight="1" x14ac:dyDescent="0.15">
      <c r="A55" s="102"/>
      <c r="B55" s="102"/>
      <c r="C55" s="106" t="s">
        <v>336</v>
      </c>
      <c r="D55" s="29" t="s">
        <v>334</v>
      </c>
      <c r="E55" s="107">
        <v>4103358133.1580572</v>
      </c>
    </row>
    <row r="56" spans="1:5" ht="18" customHeight="1" x14ac:dyDescent="0.15">
      <c r="A56" s="102"/>
      <c r="B56" s="102"/>
      <c r="C56" s="102"/>
      <c r="D56" s="29" t="s">
        <v>335</v>
      </c>
      <c r="E56" s="107">
        <v>1931067820.8419428</v>
      </c>
    </row>
    <row r="57" spans="1:5" ht="18" customHeight="1" x14ac:dyDescent="0.15">
      <c r="A57" s="102"/>
      <c r="B57" s="102"/>
      <c r="C57" s="102"/>
      <c r="D57" s="97" t="s">
        <v>247</v>
      </c>
      <c r="E57" s="95">
        <v>6034425954</v>
      </c>
    </row>
    <row r="58" spans="1:5" ht="18" customHeight="1" x14ac:dyDescent="0.15">
      <c r="A58" s="108"/>
      <c r="B58" s="108"/>
      <c r="C58" s="93" t="s">
        <v>146</v>
      </c>
      <c r="D58" s="94"/>
      <c r="E58" s="95">
        <v>6347379411</v>
      </c>
    </row>
    <row r="59" spans="1:5" ht="18" customHeight="1" x14ac:dyDescent="0.15">
      <c r="A59" s="108"/>
      <c r="B59" s="99" t="s">
        <v>11</v>
      </c>
      <c r="C59" s="100"/>
      <c r="D59" s="101"/>
      <c r="E59" s="95">
        <v>21254403629</v>
      </c>
    </row>
  </sheetData>
  <mergeCells count="51">
    <mergeCell ref="A50:A59"/>
    <mergeCell ref="B50:B51"/>
    <mergeCell ref="C50:D50"/>
    <mergeCell ref="C51:D51"/>
    <mergeCell ref="B52:B58"/>
    <mergeCell ref="C52:C54"/>
    <mergeCell ref="C55:C57"/>
    <mergeCell ref="C58:D58"/>
    <mergeCell ref="B59:D5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B29:D29"/>
    <mergeCell ref="A30:A39"/>
    <mergeCell ref="B30:B31"/>
    <mergeCell ref="C30:D30"/>
    <mergeCell ref="C31:D31"/>
    <mergeCell ref="B32:B38"/>
    <mergeCell ref="C32:C34"/>
    <mergeCell ref="C35:C37"/>
    <mergeCell ref="C38:D38"/>
    <mergeCell ref="B39:D39"/>
    <mergeCell ref="C19:D19"/>
    <mergeCell ref="C20:D20"/>
    <mergeCell ref="C21:D21"/>
    <mergeCell ref="B22:B28"/>
    <mergeCell ref="C22:C24"/>
    <mergeCell ref="C25:C27"/>
    <mergeCell ref="C28:D28"/>
    <mergeCell ref="C13:D13"/>
    <mergeCell ref="C14:D14"/>
    <mergeCell ref="C15:D15"/>
    <mergeCell ref="C16:D16"/>
    <mergeCell ref="C17:D17"/>
    <mergeCell ref="C18:D18"/>
    <mergeCell ref="C5:D5"/>
    <mergeCell ref="A6:A29"/>
    <mergeCell ref="B6:B21"/>
    <mergeCell ref="C6:D6"/>
    <mergeCell ref="C7:D7"/>
    <mergeCell ref="C8:D8"/>
    <mergeCell ref="C9:D9"/>
    <mergeCell ref="C10:D10"/>
    <mergeCell ref="C11:D11"/>
    <mergeCell ref="C12:D12"/>
  </mergeCells>
  <phoneticPr fontId="4"/>
  <printOptions horizontalCentered="1"/>
  <pageMargins left="1.1811023622047245" right="0.39370078740157483" top="0.39370078740157483" bottom="0.39370078740157483" header="0.19685039370078741" footer="0.19685039370078741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zoomScale="85" zoomScaleNormal="85" workbookViewId="0">
      <selection activeCell="A3" sqref="A3"/>
    </sheetView>
  </sheetViews>
  <sheetFormatPr defaultColWidth="8.875" defaultRowHeight="20.25" customHeight="1" x14ac:dyDescent="0.15"/>
  <cols>
    <col min="1" max="1" width="23.375" style="15" customWidth="1"/>
    <col min="2" max="6" width="20.875" style="15" customWidth="1"/>
    <col min="7" max="16384" width="8.875" style="15"/>
  </cols>
  <sheetData>
    <row r="1" spans="1:6" ht="20.25" customHeight="1" x14ac:dyDescent="0.15">
      <c r="A1" s="109" t="s">
        <v>341</v>
      </c>
      <c r="B1" s="110"/>
      <c r="C1" s="110"/>
      <c r="D1" s="110"/>
      <c r="E1" s="110"/>
      <c r="F1" s="110"/>
    </row>
    <row r="2" spans="1:6" ht="20.25" customHeight="1" x14ac:dyDescent="0.15">
      <c r="A2" s="111" t="s">
        <v>82</v>
      </c>
      <c r="B2" s="111"/>
      <c r="C2" s="111"/>
      <c r="D2" s="111"/>
      <c r="E2" s="111"/>
      <c r="F2" s="112" t="s">
        <v>83</v>
      </c>
    </row>
    <row r="3" spans="1:6" ht="20.25" customHeight="1" x14ac:dyDescent="0.15">
      <c r="A3" s="111" t="s">
        <v>75</v>
      </c>
      <c r="B3" s="111"/>
      <c r="C3" s="111"/>
      <c r="D3" s="111"/>
      <c r="E3" s="111"/>
      <c r="F3" s="112" t="s">
        <v>342</v>
      </c>
    </row>
    <row r="4" spans="1:6" ht="20.25" customHeight="1" x14ac:dyDescent="0.15">
      <c r="A4" s="113" t="s">
        <v>3</v>
      </c>
      <c r="B4" s="114" t="s">
        <v>227</v>
      </c>
      <c r="C4" s="114" t="s">
        <v>343</v>
      </c>
      <c r="D4" s="114"/>
      <c r="E4" s="114"/>
      <c r="F4" s="114"/>
    </row>
    <row r="5" spans="1:6" ht="20.25" customHeight="1" x14ac:dyDescent="0.15">
      <c r="A5" s="113"/>
      <c r="B5" s="114"/>
      <c r="C5" s="114" t="s">
        <v>332</v>
      </c>
      <c r="D5" s="114" t="s">
        <v>344</v>
      </c>
      <c r="E5" s="114" t="s">
        <v>345</v>
      </c>
      <c r="F5" s="114" t="s">
        <v>76</v>
      </c>
    </row>
    <row r="6" spans="1:6" ht="20.25" customHeight="1" thickBot="1" x14ac:dyDescent="0.2">
      <c r="A6" s="115"/>
      <c r="B6" s="116"/>
      <c r="C6" s="116"/>
      <c r="D6" s="116"/>
      <c r="E6" s="116"/>
      <c r="F6" s="116"/>
    </row>
    <row r="7" spans="1:6" ht="20.25" customHeight="1" thickTop="1" x14ac:dyDescent="0.15">
      <c r="A7" s="117" t="s">
        <v>346</v>
      </c>
      <c r="B7" s="118">
        <v>20840734961</v>
      </c>
      <c r="C7" s="118">
        <v>6034425954</v>
      </c>
      <c r="D7" s="118">
        <v>1913930253</v>
      </c>
      <c r="E7" s="118">
        <v>10791196163</v>
      </c>
      <c r="F7" s="119">
        <v>2101182591</v>
      </c>
    </row>
    <row r="8" spans="1:6" ht="20.25" customHeight="1" x14ac:dyDescent="0.15">
      <c r="A8" s="117" t="s">
        <v>347</v>
      </c>
      <c r="B8" s="118">
        <v>1579152400</v>
      </c>
      <c r="C8" s="119">
        <v>312953457</v>
      </c>
      <c r="D8" s="119">
        <v>949564747</v>
      </c>
      <c r="E8" s="118">
        <v>316634196</v>
      </c>
      <c r="F8" s="118">
        <v>0</v>
      </c>
    </row>
    <row r="9" spans="1:6" ht="20.25" customHeight="1" x14ac:dyDescent="0.15">
      <c r="A9" s="117" t="s">
        <v>348</v>
      </c>
      <c r="B9" s="118">
        <v>381544514</v>
      </c>
      <c r="C9" s="118">
        <v>0</v>
      </c>
      <c r="D9" s="118">
        <v>0</v>
      </c>
      <c r="E9" s="118">
        <v>381544514</v>
      </c>
      <c r="F9" s="118">
        <v>0</v>
      </c>
    </row>
    <row r="10" spans="1:6" ht="20.25" customHeight="1" x14ac:dyDescent="0.15">
      <c r="A10" s="117" t="s">
        <v>76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</row>
    <row r="11" spans="1:6" ht="20.25" customHeight="1" x14ac:dyDescent="0.15">
      <c r="A11" s="120" t="s">
        <v>11</v>
      </c>
      <c r="B11" s="118">
        <v>22801431875</v>
      </c>
      <c r="C11" s="118">
        <v>6347379411</v>
      </c>
      <c r="D11" s="118">
        <v>2863495000</v>
      </c>
      <c r="E11" s="118">
        <v>11489374873</v>
      </c>
      <c r="F11" s="118">
        <v>2101182591</v>
      </c>
    </row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8.875" defaultRowHeight="11.25" x14ac:dyDescent="0.15"/>
  <cols>
    <col min="1" max="1" width="60.875" style="14" customWidth="1"/>
    <col min="2" max="2" width="40.875" style="14" customWidth="1"/>
    <col min="3" max="16384" width="8.875" style="14"/>
  </cols>
  <sheetData>
    <row r="1" spans="1:2" ht="21" x14ac:dyDescent="0.2">
      <c r="A1" s="13" t="s">
        <v>349</v>
      </c>
    </row>
    <row r="2" spans="1:2" ht="13.5" x14ac:dyDescent="0.15">
      <c r="A2" s="15" t="s">
        <v>82</v>
      </c>
    </row>
    <row r="3" spans="1:2" ht="13.5" x14ac:dyDescent="0.15">
      <c r="A3" s="15" t="s">
        <v>83</v>
      </c>
    </row>
    <row r="4" spans="1:2" ht="13.5" x14ac:dyDescent="0.15">
      <c r="A4" s="14" t="s">
        <v>84</v>
      </c>
      <c r="B4" s="17" t="s">
        <v>224</v>
      </c>
    </row>
    <row r="5" spans="1:2" ht="22.5" customHeight="1" x14ac:dyDescent="0.15">
      <c r="A5" s="18" t="s">
        <v>123</v>
      </c>
      <c r="B5" s="18" t="s">
        <v>219</v>
      </c>
    </row>
    <row r="6" spans="1:2" ht="18" customHeight="1" x14ac:dyDescent="0.15">
      <c r="A6" s="121" t="s">
        <v>350</v>
      </c>
      <c r="B6" s="24">
        <v>251846155</v>
      </c>
    </row>
    <row r="7" spans="1:2" ht="18" customHeight="1" x14ac:dyDescent="0.15">
      <c r="A7" s="121"/>
      <c r="B7" s="24"/>
    </row>
    <row r="8" spans="1:2" ht="18" customHeight="1" x14ac:dyDescent="0.15">
      <c r="A8" s="22" t="s">
        <v>11</v>
      </c>
      <c r="B8" s="24">
        <v>251846155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4" zoomScaleNormal="100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 ht="13.5" x14ac:dyDescent="0.15">
      <c r="A2" s="1" t="s">
        <v>74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7">
        <f>SUM(B7:B16)</f>
        <v>0</v>
      </c>
      <c r="C6" s="7">
        <f t="shared" ref="C6:H6" si="0">SUM(C7:C16)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>SUM(B6:H6)</f>
        <v>0</v>
      </c>
    </row>
    <row r="7" spans="1:9" x14ac:dyDescent="0.15">
      <c r="A7" s="5" t="s">
        <v>13</v>
      </c>
      <c r="B7" s="8"/>
      <c r="C7" s="8"/>
      <c r="D7" s="8"/>
      <c r="E7" s="8"/>
      <c r="F7" s="8"/>
      <c r="G7" s="8"/>
      <c r="H7" s="8"/>
      <c r="I7" s="7">
        <f t="shared" ref="I7:I66" si="1">SUM(B7:H7)</f>
        <v>0</v>
      </c>
    </row>
    <row r="8" spans="1:9" x14ac:dyDescent="0.15">
      <c r="A8" s="5" t="s">
        <v>14</v>
      </c>
      <c r="B8" s="8"/>
      <c r="C8" s="8"/>
      <c r="D8" s="8"/>
      <c r="E8" s="8"/>
      <c r="F8" s="8"/>
      <c r="G8" s="8"/>
      <c r="H8" s="8"/>
      <c r="I8" s="7">
        <f t="shared" si="1"/>
        <v>0</v>
      </c>
    </row>
    <row r="9" spans="1:9" x14ac:dyDescent="0.15">
      <c r="A9" s="5" t="s">
        <v>15</v>
      </c>
      <c r="B9" s="8"/>
      <c r="C9" s="8"/>
      <c r="D9" s="8"/>
      <c r="E9" s="8"/>
      <c r="F9" s="8"/>
      <c r="G9" s="8"/>
      <c r="H9" s="8"/>
      <c r="I9" s="7">
        <f t="shared" si="1"/>
        <v>0</v>
      </c>
    </row>
    <row r="10" spans="1:9" x14ac:dyDescent="0.15">
      <c r="A10" s="5" t="s">
        <v>16</v>
      </c>
      <c r="B10" s="8"/>
      <c r="C10" s="8"/>
      <c r="D10" s="8"/>
      <c r="E10" s="8"/>
      <c r="F10" s="8"/>
      <c r="G10" s="8"/>
      <c r="H10" s="8"/>
      <c r="I10" s="7">
        <f t="shared" si="1"/>
        <v>0</v>
      </c>
    </row>
    <row r="11" spans="1:9" x14ac:dyDescent="0.15">
      <c r="A11" s="5" t="s">
        <v>17</v>
      </c>
      <c r="B11" s="8"/>
      <c r="C11" s="8"/>
      <c r="D11" s="8"/>
      <c r="E11" s="8"/>
      <c r="F11" s="8"/>
      <c r="G11" s="8"/>
      <c r="H11" s="8"/>
      <c r="I11" s="7">
        <f t="shared" si="1"/>
        <v>0</v>
      </c>
    </row>
    <row r="12" spans="1:9" x14ac:dyDescent="0.15">
      <c r="A12" s="5" t="s">
        <v>18</v>
      </c>
      <c r="B12" s="8"/>
      <c r="C12" s="8"/>
      <c r="D12" s="8"/>
      <c r="E12" s="8"/>
      <c r="F12" s="8"/>
      <c r="G12" s="8"/>
      <c r="H12" s="8"/>
      <c r="I12" s="7">
        <f t="shared" si="1"/>
        <v>0</v>
      </c>
    </row>
    <row r="13" spans="1:9" x14ac:dyDescent="0.15">
      <c r="A13" s="5" t="s">
        <v>19</v>
      </c>
      <c r="B13" s="8"/>
      <c r="C13" s="8"/>
      <c r="D13" s="8"/>
      <c r="E13" s="8"/>
      <c r="F13" s="8"/>
      <c r="G13" s="8"/>
      <c r="H13" s="8"/>
      <c r="I13" s="7">
        <f t="shared" si="1"/>
        <v>0</v>
      </c>
    </row>
    <row r="14" spans="1:9" x14ac:dyDescent="0.15">
      <c r="A14" s="5" t="s">
        <v>20</v>
      </c>
      <c r="B14" s="8"/>
      <c r="C14" s="8"/>
      <c r="D14" s="8"/>
      <c r="E14" s="8"/>
      <c r="F14" s="8"/>
      <c r="G14" s="8"/>
      <c r="H14" s="8"/>
      <c r="I14" s="7">
        <f t="shared" si="1"/>
        <v>0</v>
      </c>
    </row>
    <row r="15" spans="1:9" x14ac:dyDescent="0.15">
      <c r="A15" s="5" t="s">
        <v>21</v>
      </c>
      <c r="B15" s="8"/>
      <c r="C15" s="8"/>
      <c r="D15" s="8"/>
      <c r="E15" s="8"/>
      <c r="F15" s="8"/>
      <c r="G15" s="8"/>
      <c r="H15" s="8"/>
      <c r="I15" s="7">
        <f t="shared" si="1"/>
        <v>0</v>
      </c>
    </row>
    <row r="16" spans="1:9" x14ac:dyDescent="0.15">
      <c r="A16" s="5" t="s">
        <v>22</v>
      </c>
      <c r="B16" s="8"/>
      <c r="C16" s="8"/>
      <c r="D16" s="8"/>
      <c r="E16" s="8"/>
      <c r="F16" s="8"/>
      <c r="G16" s="8"/>
      <c r="H16" s="8"/>
      <c r="I16" s="7">
        <f t="shared" si="1"/>
        <v>0</v>
      </c>
    </row>
    <row r="17" spans="1:9" x14ac:dyDescent="0.15">
      <c r="A17" s="5" t="s">
        <v>23</v>
      </c>
      <c r="B17" s="7">
        <f>SUM(B18:B61)</f>
        <v>2253927587</v>
      </c>
      <c r="C17" s="7">
        <f t="shared" ref="C17:H17" si="2">SUM(C18:C61)</f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1"/>
        <v>2253927587</v>
      </c>
    </row>
    <row r="18" spans="1:9" x14ac:dyDescent="0.15">
      <c r="A18" s="5" t="s">
        <v>24</v>
      </c>
      <c r="B18" s="8">
        <v>11287047</v>
      </c>
      <c r="C18" s="8"/>
      <c r="D18" s="8"/>
      <c r="E18" s="8"/>
      <c r="F18" s="8"/>
      <c r="G18" s="8"/>
      <c r="H18" s="8"/>
      <c r="I18" s="7">
        <f t="shared" si="1"/>
        <v>11287047</v>
      </c>
    </row>
    <row r="19" spans="1:9" x14ac:dyDescent="0.15">
      <c r="A19" s="5" t="s">
        <v>25</v>
      </c>
      <c r="B19" s="8"/>
      <c r="C19" s="8"/>
      <c r="D19" s="8"/>
      <c r="E19" s="8"/>
      <c r="F19" s="8"/>
      <c r="G19" s="8"/>
      <c r="H19" s="8"/>
      <c r="I19" s="7">
        <f t="shared" si="1"/>
        <v>0</v>
      </c>
    </row>
    <row r="20" spans="1:9" x14ac:dyDescent="0.15">
      <c r="A20" s="5" t="s">
        <v>26</v>
      </c>
      <c r="B20" s="8"/>
      <c r="C20" s="8"/>
      <c r="D20" s="8"/>
      <c r="E20" s="8"/>
      <c r="F20" s="8"/>
      <c r="G20" s="8"/>
      <c r="H20" s="8"/>
      <c r="I20" s="7">
        <f t="shared" si="1"/>
        <v>0</v>
      </c>
    </row>
    <row r="21" spans="1:9" x14ac:dyDescent="0.15">
      <c r="A21" s="5" t="s">
        <v>27</v>
      </c>
      <c r="B21" s="8"/>
      <c r="C21" s="8"/>
      <c r="D21" s="8"/>
      <c r="E21" s="8"/>
      <c r="F21" s="8"/>
      <c r="G21" s="8"/>
      <c r="H21" s="8"/>
      <c r="I21" s="7">
        <f t="shared" si="1"/>
        <v>0</v>
      </c>
    </row>
    <row r="22" spans="1:9" x14ac:dyDescent="0.15">
      <c r="A22" s="5" t="s">
        <v>28</v>
      </c>
      <c r="B22" s="8"/>
      <c r="C22" s="8"/>
      <c r="D22" s="8"/>
      <c r="E22" s="8"/>
      <c r="F22" s="8"/>
      <c r="G22" s="8"/>
      <c r="H22" s="8"/>
      <c r="I22" s="7">
        <f t="shared" si="1"/>
        <v>0</v>
      </c>
    </row>
    <row r="23" spans="1:9" x14ac:dyDescent="0.15">
      <c r="A23" s="5" t="s">
        <v>29</v>
      </c>
      <c r="B23" s="8"/>
      <c r="C23" s="8"/>
      <c r="D23" s="8"/>
      <c r="E23" s="8"/>
      <c r="F23" s="8"/>
      <c r="G23" s="8"/>
      <c r="H23" s="8"/>
      <c r="I23" s="7">
        <f t="shared" si="1"/>
        <v>0</v>
      </c>
    </row>
    <row r="24" spans="1:9" x14ac:dyDescent="0.15">
      <c r="A24" s="5" t="s">
        <v>30</v>
      </c>
      <c r="B24" s="8"/>
      <c r="C24" s="8"/>
      <c r="D24" s="8"/>
      <c r="E24" s="8"/>
      <c r="F24" s="8"/>
      <c r="G24" s="8"/>
      <c r="H24" s="8"/>
      <c r="I24" s="7">
        <f t="shared" si="1"/>
        <v>0</v>
      </c>
    </row>
    <row r="25" spans="1:9" x14ac:dyDescent="0.15">
      <c r="A25" s="5" t="s">
        <v>31</v>
      </c>
      <c r="B25" s="8"/>
      <c r="C25" s="8"/>
      <c r="D25" s="8"/>
      <c r="E25" s="8"/>
      <c r="F25" s="8"/>
      <c r="G25" s="8"/>
      <c r="H25" s="8"/>
      <c r="I25" s="7">
        <f t="shared" si="1"/>
        <v>0</v>
      </c>
    </row>
    <row r="26" spans="1:9" x14ac:dyDescent="0.15">
      <c r="A26" s="5" t="s">
        <v>32</v>
      </c>
      <c r="B26" s="8"/>
      <c r="C26" s="8"/>
      <c r="D26" s="8"/>
      <c r="E26" s="8"/>
      <c r="F26" s="8"/>
      <c r="G26" s="8"/>
      <c r="H26" s="8"/>
      <c r="I26" s="7">
        <f t="shared" si="1"/>
        <v>0</v>
      </c>
    </row>
    <row r="27" spans="1:9" x14ac:dyDescent="0.15">
      <c r="A27" s="5" t="s">
        <v>33</v>
      </c>
      <c r="B27" s="8"/>
      <c r="C27" s="8"/>
      <c r="D27" s="8"/>
      <c r="E27" s="8"/>
      <c r="F27" s="8"/>
      <c r="G27" s="8"/>
      <c r="H27" s="8"/>
      <c r="I27" s="7">
        <f t="shared" si="1"/>
        <v>0</v>
      </c>
    </row>
    <row r="28" spans="1:9" x14ac:dyDescent="0.15">
      <c r="A28" s="5" t="s">
        <v>34</v>
      </c>
      <c r="B28" s="8"/>
      <c r="C28" s="8"/>
      <c r="D28" s="8"/>
      <c r="E28" s="8"/>
      <c r="F28" s="8"/>
      <c r="G28" s="8"/>
      <c r="H28" s="8"/>
      <c r="I28" s="7">
        <f t="shared" si="1"/>
        <v>0</v>
      </c>
    </row>
    <row r="29" spans="1:9" x14ac:dyDescent="0.15">
      <c r="A29" s="5" t="s">
        <v>35</v>
      </c>
      <c r="B29" s="8"/>
      <c r="C29" s="8"/>
      <c r="D29" s="8"/>
      <c r="E29" s="8"/>
      <c r="F29" s="8"/>
      <c r="G29" s="8"/>
      <c r="H29" s="8"/>
      <c r="I29" s="7">
        <f t="shared" si="1"/>
        <v>0</v>
      </c>
    </row>
    <row r="30" spans="1:9" x14ac:dyDescent="0.15">
      <c r="A30" s="5" t="s">
        <v>36</v>
      </c>
      <c r="B30" s="8"/>
      <c r="C30" s="8"/>
      <c r="D30" s="8"/>
      <c r="E30" s="8"/>
      <c r="F30" s="8"/>
      <c r="G30" s="8"/>
      <c r="H30" s="8"/>
      <c r="I30" s="7">
        <f t="shared" si="1"/>
        <v>0</v>
      </c>
    </row>
    <row r="31" spans="1:9" x14ac:dyDescent="0.15">
      <c r="A31" s="5" t="s">
        <v>37</v>
      </c>
      <c r="B31" s="8"/>
      <c r="C31" s="8"/>
      <c r="D31" s="8"/>
      <c r="E31" s="8"/>
      <c r="F31" s="8"/>
      <c r="G31" s="8"/>
      <c r="H31" s="8"/>
      <c r="I31" s="7">
        <f t="shared" si="1"/>
        <v>0</v>
      </c>
    </row>
    <row r="32" spans="1:9" x14ac:dyDescent="0.15">
      <c r="A32" s="5" t="s">
        <v>38</v>
      </c>
      <c r="B32" s="8">
        <v>5708920</v>
      </c>
      <c r="C32" s="8"/>
      <c r="D32" s="8"/>
      <c r="E32" s="8"/>
      <c r="F32" s="8"/>
      <c r="G32" s="8"/>
      <c r="H32" s="8"/>
      <c r="I32" s="7">
        <f t="shared" si="1"/>
        <v>5708920</v>
      </c>
    </row>
    <row r="33" spans="1:9" x14ac:dyDescent="0.15">
      <c r="A33" s="5" t="s">
        <v>39</v>
      </c>
      <c r="B33" s="8"/>
      <c r="C33" s="8"/>
      <c r="D33" s="8"/>
      <c r="E33" s="8"/>
      <c r="F33" s="8"/>
      <c r="G33" s="8"/>
      <c r="H33" s="8"/>
      <c r="I33" s="7">
        <f t="shared" si="1"/>
        <v>0</v>
      </c>
    </row>
    <row r="34" spans="1:9" x14ac:dyDescent="0.15">
      <c r="A34" s="5" t="s">
        <v>40</v>
      </c>
      <c r="B34" s="8"/>
      <c r="C34" s="8"/>
      <c r="D34" s="8"/>
      <c r="E34" s="8"/>
      <c r="F34" s="8"/>
      <c r="G34" s="8"/>
      <c r="H34" s="8"/>
      <c r="I34" s="7">
        <f t="shared" si="1"/>
        <v>0</v>
      </c>
    </row>
    <row r="35" spans="1:9" x14ac:dyDescent="0.15">
      <c r="A35" s="5" t="s">
        <v>41</v>
      </c>
      <c r="B35" s="8"/>
      <c r="C35" s="8"/>
      <c r="D35" s="8"/>
      <c r="E35" s="8"/>
      <c r="F35" s="8"/>
      <c r="G35" s="8"/>
      <c r="H35" s="8"/>
      <c r="I35" s="7">
        <f t="shared" si="1"/>
        <v>0</v>
      </c>
    </row>
    <row r="36" spans="1:9" x14ac:dyDescent="0.15">
      <c r="A36" s="5" t="s">
        <v>42</v>
      </c>
      <c r="B36" s="8"/>
      <c r="C36" s="8"/>
      <c r="D36" s="8"/>
      <c r="E36" s="8"/>
      <c r="F36" s="8"/>
      <c r="G36" s="8"/>
      <c r="H36" s="8"/>
      <c r="I36" s="7">
        <f t="shared" si="1"/>
        <v>0</v>
      </c>
    </row>
    <row r="37" spans="1:9" x14ac:dyDescent="0.15">
      <c r="A37" s="5" t="s">
        <v>43</v>
      </c>
      <c r="B37" s="8"/>
      <c r="C37" s="8"/>
      <c r="D37" s="8"/>
      <c r="E37" s="8"/>
      <c r="F37" s="8"/>
      <c r="G37" s="8"/>
      <c r="H37" s="8"/>
      <c r="I37" s="7">
        <f t="shared" si="1"/>
        <v>0</v>
      </c>
    </row>
    <row r="38" spans="1:9" x14ac:dyDescent="0.15">
      <c r="A38" s="5" t="s">
        <v>44</v>
      </c>
      <c r="B38" s="8"/>
      <c r="C38" s="8"/>
      <c r="D38" s="8"/>
      <c r="E38" s="8"/>
      <c r="F38" s="8"/>
      <c r="G38" s="8"/>
      <c r="H38" s="8"/>
      <c r="I38" s="7">
        <f t="shared" si="1"/>
        <v>0</v>
      </c>
    </row>
    <row r="39" spans="1:9" x14ac:dyDescent="0.15">
      <c r="A39" s="5" t="s">
        <v>45</v>
      </c>
      <c r="B39" s="8"/>
      <c r="C39" s="8"/>
      <c r="D39" s="8"/>
      <c r="E39" s="8"/>
      <c r="F39" s="8"/>
      <c r="G39" s="8"/>
      <c r="H39" s="8"/>
      <c r="I39" s="7">
        <f t="shared" si="1"/>
        <v>0</v>
      </c>
    </row>
    <row r="40" spans="1:9" x14ac:dyDescent="0.15">
      <c r="A40" s="5" t="s">
        <v>46</v>
      </c>
      <c r="B40" s="8"/>
      <c r="C40" s="8"/>
      <c r="D40" s="8"/>
      <c r="E40" s="8"/>
      <c r="F40" s="8"/>
      <c r="G40" s="8"/>
      <c r="H40" s="8"/>
      <c r="I40" s="7">
        <f t="shared" si="1"/>
        <v>0</v>
      </c>
    </row>
    <row r="41" spans="1:9" x14ac:dyDescent="0.15">
      <c r="A41" s="5" t="s">
        <v>47</v>
      </c>
      <c r="B41" s="8"/>
      <c r="C41" s="8"/>
      <c r="D41" s="8"/>
      <c r="E41" s="8"/>
      <c r="F41" s="8"/>
      <c r="G41" s="8"/>
      <c r="H41" s="8"/>
      <c r="I41" s="7">
        <f t="shared" si="1"/>
        <v>0</v>
      </c>
    </row>
    <row r="42" spans="1:9" x14ac:dyDescent="0.15">
      <c r="A42" s="5" t="s">
        <v>48</v>
      </c>
      <c r="B42" s="8"/>
      <c r="C42" s="8"/>
      <c r="D42" s="8"/>
      <c r="E42" s="8"/>
      <c r="F42" s="8"/>
      <c r="G42" s="8"/>
      <c r="H42" s="8"/>
      <c r="I42" s="7">
        <f t="shared" si="1"/>
        <v>0</v>
      </c>
    </row>
    <row r="43" spans="1:9" x14ac:dyDescent="0.15">
      <c r="A43" s="5" t="s">
        <v>49</v>
      </c>
      <c r="B43" s="8"/>
      <c r="C43" s="8"/>
      <c r="D43" s="8"/>
      <c r="E43" s="8"/>
      <c r="F43" s="8"/>
      <c r="G43" s="8"/>
      <c r="H43" s="8"/>
      <c r="I43" s="7">
        <f t="shared" si="1"/>
        <v>0</v>
      </c>
    </row>
    <row r="44" spans="1:9" x14ac:dyDescent="0.15">
      <c r="A44" s="5" t="s">
        <v>50</v>
      </c>
      <c r="B44" s="8"/>
      <c r="C44" s="8"/>
      <c r="D44" s="8"/>
      <c r="E44" s="8"/>
      <c r="F44" s="8"/>
      <c r="G44" s="8"/>
      <c r="H44" s="8"/>
      <c r="I44" s="7">
        <f t="shared" si="1"/>
        <v>0</v>
      </c>
    </row>
    <row r="45" spans="1:9" x14ac:dyDescent="0.15">
      <c r="A45" s="5" t="s">
        <v>51</v>
      </c>
      <c r="B45" s="8"/>
      <c r="C45" s="8"/>
      <c r="D45" s="8"/>
      <c r="E45" s="8"/>
      <c r="F45" s="8"/>
      <c r="G45" s="8"/>
      <c r="H45" s="8"/>
      <c r="I45" s="7">
        <f t="shared" si="1"/>
        <v>0</v>
      </c>
    </row>
    <row r="46" spans="1:9" x14ac:dyDescent="0.15">
      <c r="A46" s="5" t="s">
        <v>52</v>
      </c>
      <c r="B46" s="8">
        <v>2142262650</v>
      </c>
      <c r="C46" s="8"/>
      <c r="D46" s="8"/>
      <c r="E46" s="8"/>
      <c r="F46" s="8"/>
      <c r="G46" s="8"/>
      <c r="H46" s="8"/>
      <c r="I46" s="7">
        <f t="shared" si="1"/>
        <v>2142262650</v>
      </c>
    </row>
    <row r="47" spans="1:9" x14ac:dyDescent="0.15">
      <c r="A47" s="5" t="s">
        <v>53</v>
      </c>
      <c r="B47" s="8"/>
      <c r="C47" s="8"/>
      <c r="D47" s="8"/>
      <c r="E47" s="8"/>
      <c r="F47" s="8"/>
      <c r="G47" s="8"/>
      <c r="H47" s="8"/>
      <c r="I47" s="7">
        <f t="shared" si="1"/>
        <v>0</v>
      </c>
    </row>
    <row r="48" spans="1:9" x14ac:dyDescent="0.15">
      <c r="A48" s="5" t="s">
        <v>54</v>
      </c>
      <c r="B48" s="8"/>
      <c r="C48" s="8"/>
      <c r="D48" s="8"/>
      <c r="E48" s="8"/>
      <c r="F48" s="8"/>
      <c r="G48" s="8"/>
      <c r="H48" s="8"/>
      <c r="I48" s="7">
        <f t="shared" si="1"/>
        <v>0</v>
      </c>
    </row>
    <row r="49" spans="1:9" x14ac:dyDescent="0.15">
      <c r="A49" s="5" t="s">
        <v>55</v>
      </c>
      <c r="B49" s="8"/>
      <c r="C49" s="8"/>
      <c r="D49" s="8"/>
      <c r="E49" s="8"/>
      <c r="F49" s="8"/>
      <c r="G49" s="8"/>
      <c r="H49" s="8"/>
      <c r="I49" s="7">
        <f t="shared" si="1"/>
        <v>0</v>
      </c>
    </row>
    <row r="50" spans="1:9" x14ac:dyDescent="0.15">
      <c r="A50" s="5" t="s">
        <v>56</v>
      </c>
      <c r="B50" s="8"/>
      <c r="C50" s="8"/>
      <c r="D50" s="8"/>
      <c r="E50" s="8"/>
      <c r="F50" s="8"/>
      <c r="G50" s="8"/>
      <c r="H50" s="8"/>
      <c r="I50" s="7">
        <f t="shared" si="1"/>
        <v>0</v>
      </c>
    </row>
    <row r="51" spans="1:9" x14ac:dyDescent="0.15">
      <c r="A51" s="5" t="s">
        <v>57</v>
      </c>
      <c r="B51" s="8"/>
      <c r="C51" s="8"/>
      <c r="D51" s="8"/>
      <c r="E51" s="8"/>
      <c r="F51" s="8"/>
      <c r="G51" s="8"/>
      <c r="H51" s="8"/>
      <c r="I51" s="7">
        <f t="shared" si="1"/>
        <v>0</v>
      </c>
    </row>
    <row r="52" spans="1:9" x14ac:dyDescent="0.15">
      <c r="A52" s="5" t="s">
        <v>58</v>
      </c>
      <c r="B52" s="8"/>
      <c r="C52" s="8"/>
      <c r="D52" s="8"/>
      <c r="E52" s="8"/>
      <c r="F52" s="8"/>
      <c r="G52" s="8"/>
      <c r="H52" s="8"/>
      <c r="I52" s="7">
        <f t="shared" si="1"/>
        <v>0</v>
      </c>
    </row>
    <row r="53" spans="1:9" x14ac:dyDescent="0.15">
      <c r="A53" s="5" t="s">
        <v>59</v>
      </c>
      <c r="B53" s="8"/>
      <c r="C53" s="8"/>
      <c r="D53" s="8"/>
      <c r="E53" s="8"/>
      <c r="F53" s="8"/>
      <c r="G53" s="8"/>
      <c r="H53" s="8"/>
      <c r="I53" s="7">
        <f t="shared" si="1"/>
        <v>0</v>
      </c>
    </row>
    <row r="54" spans="1:9" x14ac:dyDescent="0.15">
      <c r="A54" s="5" t="s">
        <v>60</v>
      </c>
      <c r="B54" s="8"/>
      <c r="C54" s="8"/>
      <c r="D54" s="8"/>
      <c r="E54" s="8"/>
      <c r="F54" s="8"/>
      <c r="G54" s="8"/>
      <c r="H54" s="8"/>
      <c r="I54" s="7">
        <f t="shared" si="1"/>
        <v>0</v>
      </c>
    </row>
    <row r="55" spans="1:9" x14ac:dyDescent="0.15">
      <c r="A55" s="5" t="s">
        <v>61</v>
      </c>
      <c r="B55" s="8"/>
      <c r="C55" s="8"/>
      <c r="D55" s="8"/>
      <c r="E55" s="8"/>
      <c r="F55" s="8"/>
      <c r="G55" s="8"/>
      <c r="H55" s="8"/>
      <c r="I55" s="7">
        <f t="shared" si="1"/>
        <v>0</v>
      </c>
    </row>
    <row r="56" spans="1:9" x14ac:dyDescent="0.15">
      <c r="A56" s="5" t="s">
        <v>62</v>
      </c>
      <c r="B56" s="8"/>
      <c r="C56" s="8"/>
      <c r="D56" s="8"/>
      <c r="E56" s="8"/>
      <c r="F56" s="8"/>
      <c r="G56" s="8"/>
      <c r="H56" s="8"/>
      <c r="I56" s="7">
        <f t="shared" si="1"/>
        <v>0</v>
      </c>
    </row>
    <row r="57" spans="1:9" x14ac:dyDescent="0.15">
      <c r="A57" s="5" t="s">
        <v>63</v>
      </c>
      <c r="B57" s="8"/>
      <c r="C57" s="8"/>
      <c r="D57" s="8"/>
      <c r="E57" s="8"/>
      <c r="F57" s="8"/>
      <c r="G57" s="8"/>
      <c r="H57" s="8"/>
      <c r="I57" s="7">
        <f t="shared" si="1"/>
        <v>0</v>
      </c>
    </row>
    <row r="58" spans="1:9" x14ac:dyDescent="0.15">
      <c r="A58" s="5" t="s">
        <v>64</v>
      </c>
      <c r="B58" s="8"/>
      <c r="C58" s="8"/>
      <c r="D58" s="8"/>
      <c r="E58" s="8"/>
      <c r="F58" s="8"/>
      <c r="G58" s="8"/>
      <c r="H58" s="8"/>
      <c r="I58" s="7">
        <f t="shared" si="1"/>
        <v>0</v>
      </c>
    </row>
    <row r="59" spans="1:9" x14ac:dyDescent="0.15">
      <c r="A59" s="5" t="s">
        <v>65</v>
      </c>
      <c r="B59" s="8">
        <v>72726976</v>
      </c>
      <c r="C59" s="8"/>
      <c r="D59" s="8"/>
      <c r="E59" s="8"/>
      <c r="F59" s="8"/>
      <c r="G59" s="8"/>
      <c r="H59" s="8"/>
      <c r="I59" s="7">
        <f t="shared" si="1"/>
        <v>72726976</v>
      </c>
    </row>
    <row r="60" spans="1:9" x14ac:dyDescent="0.15">
      <c r="A60" s="5" t="s">
        <v>66</v>
      </c>
      <c r="B60" s="8"/>
      <c r="C60" s="8"/>
      <c r="D60" s="8"/>
      <c r="E60" s="8"/>
      <c r="F60" s="8"/>
      <c r="G60" s="8"/>
      <c r="H60" s="8"/>
      <c r="I60" s="7">
        <f t="shared" si="1"/>
        <v>0</v>
      </c>
    </row>
    <row r="61" spans="1:9" x14ac:dyDescent="0.15">
      <c r="A61" s="5" t="s">
        <v>67</v>
      </c>
      <c r="B61" s="8">
        <v>21941994</v>
      </c>
      <c r="C61" s="8"/>
      <c r="D61" s="8"/>
      <c r="E61" s="8"/>
      <c r="F61" s="8"/>
      <c r="G61" s="8"/>
      <c r="H61" s="8"/>
      <c r="I61" s="7">
        <f t="shared" si="1"/>
        <v>21941994</v>
      </c>
    </row>
    <row r="62" spans="1:9" x14ac:dyDescent="0.15">
      <c r="A62" s="5" t="s">
        <v>68</v>
      </c>
      <c r="B62" s="7">
        <f>SUM(B63:B65)</f>
        <v>1567480</v>
      </c>
      <c r="C62" s="7">
        <f t="shared" ref="C62:H62" si="3">SUM(C63:C65)</f>
        <v>0</v>
      </c>
      <c r="D62" s="7">
        <f t="shared" si="3"/>
        <v>0</v>
      </c>
      <c r="E62" s="7">
        <f t="shared" si="3"/>
        <v>0</v>
      </c>
      <c r="F62" s="7">
        <f t="shared" si="3"/>
        <v>0</v>
      </c>
      <c r="G62" s="7">
        <f t="shared" si="3"/>
        <v>0</v>
      </c>
      <c r="H62" s="7">
        <f t="shared" si="3"/>
        <v>0</v>
      </c>
      <c r="I62" s="7">
        <f t="shared" si="1"/>
        <v>1567480</v>
      </c>
    </row>
    <row r="63" spans="1:9" x14ac:dyDescent="0.15">
      <c r="A63" s="5" t="s">
        <v>69</v>
      </c>
      <c r="B63" s="8"/>
      <c r="C63" s="8"/>
      <c r="D63" s="8"/>
      <c r="E63" s="8"/>
      <c r="F63" s="8"/>
      <c r="G63" s="8"/>
      <c r="H63" s="8"/>
      <c r="I63" s="7">
        <f t="shared" si="1"/>
        <v>0</v>
      </c>
    </row>
    <row r="64" spans="1:9" x14ac:dyDescent="0.15">
      <c r="A64" s="5" t="s">
        <v>70</v>
      </c>
      <c r="B64" s="8">
        <v>1567480</v>
      </c>
      <c r="C64" s="8"/>
      <c r="D64" s="8"/>
      <c r="E64" s="8"/>
      <c r="F64" s="8"/>
      <c r="G64" s="8"/>
      <c r="H64" s="8"/>
      <c r="I64" s="7">
        <f t="shared" si="1"/>
        <v>1567480</v>
      </c>
    </row>
    <row r="65" spans="1:9" x14ac:dyDescent="0.15">
      <c r="A65" s="5" t="s">
        <v>71</v>
      </c>
      <c r="B65" s="8"/>
      <c r="C65" s="8"/>
      <c r="D65" s="8"/>
      <c r="E65" s="8"/>
      <c r="F65" s="8"/>
      <c r="G65" s="8"/>
      <c r="H65" s="8"/>
      <c r="I65" s="7">
        <f t="shared" si="1"/>
        <v>0</v>
      </c>
    </row>
    <row r="66" spans="1:9" x14ac:dyDescent="0.15">
      <c r="A66" s="5" t="s">
        <v>11</v>
      </c>
      <c r="B66" s="7">
        <f>B62+B17+B6</f>
        <v>2255495067</v>
      </c>
      <c r="C66" s="7">
        <f t="shared" ref="C66:H66" si="4">C62+C17+C6</f>
        <v>0</v>
      </c>
      <c r="D66" s="7">
        <f t="shared" si="4"/>
        <v>0</v>
      </c>
      <c r="E66" s="7">
        <f t="shared" si="4"/>
        <v>0</v>
      </c>
      <c r="F66" s="7">
        <f t="shared" si="4"/>
        <v>0</v>
      </c>
      <c r="G66" s="7">
        <f t="shared" si="4"/>
        <v>0</v>
      </c>
      <c r="H66" s="7">
        <f t="shared" si="4"/>
        <v>0</v>
      </c>
      <c r="I66" s="7">
        <f t="shared" si="1"/>
        <v>2255495067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pane xSplit="1" ySplit="5" topLeftCell="B6" activePane="bottomRight" state="frozen"/>
      <selection activeCell="G23" sqref="G23"/>
      <selection pane="topRight" activeCell="G23" sqref="G23"/>
      <selection pane="bottomLeft" activeCell="G23" sqref="G23"/>
      <selection pane="bottomRight" sqref="A1:J1"/>
    </sheetView>
  </sheetViews>
  <sheetFormatPr defaultColWidth="8.875" defaultRowHeight="11.25" x14ac:dyDescent="0.15"/>
  <cols>
    <col min="1" max="1" width="16.25" style="6" bestFit="1" customWidth="1"/>
    <col min="2" max="10" width="15.875" style="6" customWidth="1"/>
    <col min="11" max="16384" width="8.875" style="6"/>
  </cols>
  <sheetData>
    <row r="1" spans="1:10" ht="2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3.5" x14ac:dyDescent="0.15">
      <c r="A2" s="1" t="s">
        <v>78</v>
      </c>
      <c r="B2" s="1"/>
      <c r="C2" s="1"/>
      <c r="D2" s="1"/>
      <c r="E2" s="1"/>
      <c r="F2" s="1"/>
      <c r="G2" s="1"/>
      <c r="H2" s="1"/>
      <c r="I2" s="1"/>
      <c r="J2" s="3" t="s">
        <v>79</v>
      </c>
    </row>
    <row r="3" spans="1:10" ht="13.5" x14ac:dyDescent="0.15">
      <c r="A3" s="1" t="s">
        <v>75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72</v>
      </c>
    </row>
    <row r="5" spans="1:10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76</v>
      </c>
      <c r="J5" s="2" t="s">
        <v>11</v>
      </c>
    </row>
    <row r="6" spans="1:10" x14ac:dyDescent="0.15">
      <c r="A6" s="10" t="s">
        <v>12</v>
      </c>
      <c r="B6" s="11">
        <v>10325973536</v>
      </c>
      <c r="C6" s="11">
        <v>26897774554</v>
      </c>
      <c r="D6" s="11">
        <v>2878334559</v>
      </c>
      <c r="E6" s="11">
        <v>864416864</v>
      </c>
      <c r="F6" s="11" t="s">
        <v>80</v>
      </c>
      <c r="G6" s="11">
        <v>144043520</v>
      </c>
      <c r="H6" s="11">
        <v>971545561</v>
      </c>
      <c r="I6" s="11">
        <v>2290142154</v>
      </c>
      <c r="J6" s="11">
        <v>44372230748</v>
      </c>
    </row>
    <row r="7" spans="1:10" x14ac:dyDescent="0.15">
      <c r="A7" s="10" t="s">
        <v>13</v>
      </c>
      <c r="B7" s="11">
        <v>10288431415</v>
      </c>
      <c r="C7" s="11">
        <v>22273892476</v>
      </c>
      <c r="D7" s="11">
        <v>1431935961</v>
      </c>
      <c r="E7" s="11">
        <v>842729160</v>
      </c>
      <c r="F7" s="11" t="s">
        <v>80</v>
      </c>
      <c r="G7" s="11">
        <v>138242120</v>
      </c>
      <c r="H7" s="11">
        <v>778287450</v>
      </c>
      <c r="I7" s="11">
        <v>1587293856</v>
      </c>
      <c r="J7" s="11">
        <v>37340812438</v>
      </c>
    </row>
    <row r="8" spans="1:10" x14ac:dyDescent="0.15">
      <c r="A8" s="10" t="s">
        <v>14</v>
      </c>
      <c r="B8" s="11" t="s">
        <v>80</v>
      </c>
      <c r="C8" s="11" t="s">
        <v>80</v>
      </c>
      <c r="D8" s="11" t="s">
        <v>80</v>
      </c>
      <c r="E8" s="11" t="s">
        <v>80</v>
      </c>
      <c r="F8" s="11" t="s">
        <v>80</v>
      </c>
      <c r="G8" s="11" t="s">
        <v>80</v>
      </c>
      <c r="H8" s="11" t="s">
        <v>80</v>
      </c>
      <c r="I8" s="11" t="s">
        <v>80</v>
      </c>
      <c r="J8" s="11" t="s">
        <v>80</v>
      </c>
    </row>
    <row r="9" spans="1:10" x14ac:dyDescent="0.15">
      <c r="A9" s="10" t="s">
        <v>15</v>
      </c>
      <c r="B9" s="11">
        <v>34521487</v>
      </c>
      <c r="C9" s="11">
        <v>4607528768</v>
      </c>
      <c r="D9" s="11">
        <v>1446398598</v>
      </c>
      <c r="E9" s="11">
        <v>21687704</v>
      </c>
      <c r="F9" s="11" t="s">
        <v>80</v>
      </c>
      <c r="G9" s="11">
        <v>5801400</v>
      </c>
      <c r="H9" s="11">
        <v>193258111</v>
      </c>
      <c r="I9" s="11">
        <v>482890179</v>
      </c>
      <c r="J9" s="11">
        <v>6792086247</v>
      </c>
    </row>
    <row r="10" spans="1:10" x14ac:dyDescent="0.15">
      <c r="A10" s="10" t="s">
        <v>17</v>
      </c>
      <c r="B10" s="11">
        <v>3020634</v>
      </c>
      <c r="C10" s="11">
        <v>12305310</v>
      </c>
      <c r="D10" s="11" t="s">
        <v>80</v>
      </c>
      <c r="E10" s="11" t="s">
        <v>80</v>
      </c>
      <c r="F10" s="11" t="s">
        <v>80</v>
      </c>
      <c r="G10" s="11" t="s">
        <v>80</v>
      </c>
      <c r="H10" s="11" t="s">
        <v>80</v>
      </c>
      <c r="I10" s="11">
        <v>30385279</v>
      </c>
      <c r="J10" s="11">
        <v>45711223</v>
      </c>
    </row>
    <row r="11" spans="1:10" x14ac:dyDescent="0.15">
      <c r="A11" s="10" t="s">
        <v>18</v>
      </c>
      <c r="B11" s="11" t="s">
        <v>80</v>
      </c>
      <c r="C11" s="11" t="s">
        <v>80</v>
      </c>
      <c r="D11" s="11" t="s">
        <v>80</v>
      </c>
      <c r="E11" s="11" t="s">
        <v>80</v>
      </c>
      <c r="F11" s="11" t="s">
        <v>80</v>
      </c>
      <c r="G11" s="11" t="s">
        <v>80</v>
      </c>
      <c r="H11" s="11" t="s">
        <v>80</v>
      </c>
      <c r="I11" s="11" t="s">
        <v>80</v>
      </c>
      <c r="J11" s="11" t="s">
        <v>80</v>
      </c>
    </row>
    <row r="12" spans="1:10" x14ac:dyDescent="0.15">
      <c r="A12" s="10" t="s">
        <v>19</v>
      </c>
      <c r="B12" s="11" t="s">
        <v>80</v>
      </c>
      <c r="C12" s="11" t="s">
        <v>80</v>
      </c>
      <c r="D12" s="11" t="s">
        <v>80</v>
      </c>
      <c r="E12" s="11" t="s">
        <v>80</v>
      </c>
      <c r="F12" s="11" t="s">
        <v>80</v>
      </c>
      <c r="G12" s="11" t="s">
        <v>80</v>
      </c>
      <c r="H12" s="11" t="s">
        <v>80</v>
      </c>
      <c r="I12" s="11" t="s">
        <v>80</v>
      </c>
      <c r="J12" s="11" t="s">
        <v>80</v>
      </c>
    </row>
    <row r="13" spans="1:10" x14ac:dyDescent="0.15">
      <c r="A13" s="10" t="s">
        <v>20</v>
      </c>
      <c r="B13" s="11" t="s">
        <v>80</v>
      </c>
      <c r="C13" s="11" t="s">
        <v>80</v>
      </c>
      <c r="D13" s="11" t="s">
        <v>80</v>
      </c>
      <c r="E13" s="11" t="s">
        <v>80</v>
      </c>
      <c r="F13" s="11" t="s">
        <v>80</v>
      </c>
      <c r="G13" s="11" t="s">
        <v>80</v>
      </c>
      <c r="H13" s="11" t="s">
        <v>80</v>
      </c>
      <c r="I13" s="11" t="s">
        <v>80</v>
      </c>
      <c r="J13" s="11" t="s">
        <v>80</v>
      </c>
    </row>
    <row r="14" spans="1:10" x14ac:dyDescent="0.15">
      <c r="A14" s="10" t="s">
        <v>77</v>
      </c>
      <c r="B14" s="11" t="s">
        <v>80</v>
      </c>
      <c r="C14" s="11" t="s">
        <v>80</v>
      </c>
      <c r="D14" s="11" t="s">
        <v>80</v>
      </c>
      <c r="E14" s="11" t="s">
        <v>80</v>
      </c>
      <c r="F14" s="11" t="s">
        <v>80</v>
      </c>
      <c r="G14" s="11" t="s">
        <v>80</v>
      </c>
      <c r="H14" s="11" t="s">
        <v>80</v>
      </c>
      <c r="I14" s="11" t="s">
        <v>80</v>
      </c>
      <c r="J14" s="11" t="s">
        <v>80</v>
      </c>
    </row>
    <row r="15" spans="1:10" x14ac:dyDescent="0.15">
      <c r="A15" s="10" t="s">
        <v>22</v>
      </c>
      <c r="B15" s="11" t="s">
        <v>80</v>
      </c>
      <c r="C15" s="11">
        <v>4048000</v>
      </c>
      <c r="D15" s="11" t="s">
        <v>80</v>
      </c>
      <c r="E15" s="11" t="s">
        <v>80</v>
      </c>
      <c r="F15" s="11" t="s">
        <v>80</v>
      </c>
      <c r="G15" s="11" t="s">
        <v>80</v>
      </c>
      <c r="H15" s="11" t="s">
        <v>80</v>
      </c>
      <c r="I15" s="11">
        <v>189572840</v>
      </c>
      <c r="J15" s="11">
        <v>193620840</v>
      </c>
    </row>
    <row r="16" spans="1:10" x14ac:dyDescent="0.15">
      <c r="A16" s="10" t="s">
        <v>23</v>
      </c>
      <c r="B16" s="11">
        <v>9225198940</v>
      </c>
      <c r="C16" s="11">
        <v>1023476922</v>
      </c>
      <c r="D16" s="11">
        <v>13919005</v>
      </c>
      <c r="E16" s="11" t="s">
        <v>80</v>
      </c>
      <c r="F16" s="11" t="s">
        <v>80</v>
      </c>
      <c r="G16" s="11">
        <v>2151502142</v>
      </c>
      <c r="H16" s="11">
        <v>29406246</v>
      </c>
      <c r="I16" s="11">
        <v>1223066161</v>
      </c>
      <c r="J16" s="11">
        <v>13666569416</v>
      </c>
    </row>
    <row r="17" spans="1:10" x14ac:dyDescent="0.15">
      <c r="A17" s="10" t="s">
        <v>13</v>
      </c>
      <c r="B17" s="11">
        <v>4475275907</v>
      </c>
      <c r="C17" s="11">
        <v>988289422</v>
      </c>
      <c r="D17" s="11">
        <v>13919005</v>
      </c>
      <c r="E17" s="11" t="s">
        <v>80</v>
      </c>
      <c r="F17" s="11" t="s">
        <v>80</v>
      </c>
      <c r="G17" s="11">
        <v>1</v>
      </c>
      <c r="H17" s="11">
        <v>29406246</v>
      </c>
      <c r="I17" s="11">
        <v>785223854</v>
      </c>
      <c r="J17" s="11">
        <v>6292114435</v>
      </c>
    </row>
    <row r="18" spans="1:10" x14ac:dyDescent="0.15">
      <c r="A18" s="10" t="s">
        <v>15</v>
      </c>
      <c r="B18" s="11" t="s">
        <v>80</v>
      </c>
      <c r="C18" s="11" t="s">
        <v>80</v>
      </c>
      <c r="D18" s="11" t="s">
        <v>80</v>
      </c>
      <c r="E18" s="11" t="s">
        <v>80</v>
      </c>
      <c r="F18" s="11" t="s">
        <v>80</v>
      </c>
      <c r="G18" s="11" t="s">
        <v>80</v>
      </c>
      <c r="H18" s="11" t="s">
        <v>80</v>
      </c>
      <c r="I18" s="11" t="s">
        <v>80</v>
      </c>
      <c r="J18" s="11" t="s">
        <v>80</v>
      </c>
    </row>
    <row r="19" spans="1:10" x14ac:dyDescent="0.15">
      <c r="A19" s="10" t="s">
        <v>17</v>
      </c>
      <c r="B19" s="11">
        <v>4742575033</v>
      </c>
      <c r="C19" s="11">
        <v>1057500</v>
      </c>
      <c r="D19" s="11" t="s">
        <v>80</v>
      </c>
      <c r="E19" s="11" t="s">
        <v>80</v>
      </c>
      <c r="F19" s="11" t="s">
        <v>80</v>
      </c>
      <c r="G19" s="11">
        <v>2151502141</v>
      </c>
      <c r="H19" s="11" t="s">
        <v>80</v>
      </c>
      <c r="I19" s="11">
        <v>419062187</v>
      </c>
      <c r="J19" s="11">
        <v>7314196861</v>
      </c>
    </row>
    <row r="20" spans="1:10" x14ac:dyDescent="0.15">
      <c r="A20" s="10" t="s">
        <v>77</v>
      </c>
      <c r="B20" s="11" t="s">
        <v>80</v>
      </c>
      <c r="C20" s="11" t="s">
        <v>80</v>
      </c>
      <c r="D20" s="11" t="s">
        <v>80</v>
      </c>
      <c r="E20" s="11" t="s">
        <v>80</v>
      </c>
      <c r="F20" s="11" t="s">
        <v>80</v>
      </c>
      <c r="G20" s="11" t="s">
        <v>80</v>
      </c>
      <c r="H20" s="11" t="s">
        <v>80</v>
      </c>
      <c r="I20" s="11" t="s">
        <v>80</v>
      </c>
      <c r="J20" s="11" t="s">
        <v>80</v>
      </c>
    </row>
    <row r="21" spans="1:10" x14ac:dyDescent="0.15">
      <c r="A21" s="10" t="s">
        <v>22</v>
      </c>
      <c r="B21" s="11">
        <v>7348000</v>
      </c>
      <c r="C21" s="11">
        <v>34130000</v>
      </c>
      <c r="D21" s="11" t="s">
        <v>80</v>
      </c>
      <c r="E21" s="11" t="s">
        <v>80</v>
      </c>
      <c r="F21" s="11" t="s">
        <v>80</v>
      </c>
      <c r="G21" s="11" t="s">
        <v>80</v>
      </c>
      <c r="H21" s="11" t="s">
        <v>80</v>
      </c>
      <c r="I21" s="11">
        <v>18780120</v>
      </c>
      <c r="J21" s="11">
        <v>60258120</v>
      </c>
    </row>
    <row r="22" spans="1:10" x14ac:dyDescent="0.15">
      <c r="A22" s="10" t="s">
        <v>68</v>
      </c>
      <c r="B22" s="11">
        <v>13</v>
      </c>
      <c r="C22" s="11">
        <v>52764789</v>
      </c>
      <c r="D22" s="11">
        <v>8157753</v>
      </c>
      <c r="E22" s="11">
        <v>18201121</v>
      </c>
      <c r="F22" s="11" t="s">
        <v>80</v>
      </c>
      <c r="G22" s="11">
        <v>22809276</v>
      </c>
      <c r="H22" s="11">
        <v>5595304</v>
      </c>
      <c r="I22" s="11">
        <v>156986115</v>
      </c>
      <c r="J22" s="11">
        <v>264514371</v>
      </c>
    </row>
    <row r="23" spans="1:10" x14ac:dyDescent="0.15">
      <c r="A23" s="5" t="s">
        <v>11</v>
      </c>
      <c r="B23" s="11">
        <v>19551172489</v>
      </c>
      <c r="C23" s="11">
        <v>27974016265</v>
      </c>
      <c r="D23" s="11">
        <v>2900411317</v>
      </c>
      <c r="E23" s="11">
        <v>882617985</v>
      </c>
      <c r="F23" s="11" t="s">
        <v>80</v>
      </c>
      <c r="G23" s="11">
        <v>2318354938</v>
      </c>
      <c r="H23" s="11">
        <v>1006547111</v>
      </c>
      <c r="I23" s="11">
        <v>3670194430</v>
      </c>
      <c r="J23" s="11">
        <v>58303314535</v>
      </c>
    </row>
  </sheetData>
  <mergeCells count="1">
    <mergeCell ref="A1:J1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xSplit="1" ySplit="5" topLeftCell="B6" activePane="bottomRight" state="frozen"/>
      <selection activeCell="B34" sqref="B34"/>
      <selection pane="topRight" activeCell="B34" sqref="B34"/>
      <selection pane="bottomLeft" activeCell="B34" sqref="B34"/>
      <selection pane="bottomRight" activeCell="J14" sqref="J14"/>
    </sheetView>
  </sheetViews>
  <sheetFormatPr defaultColWidth="8.875" defaultRowHeight="11.25" x14ac:dyDescent="0.15"/>
  <cols>
    <col min="1" max="1" width="16.25" style="6" bestFit="1" customWidth="1"/>
    <col min="2" max="10" width="15.875" style="6" customWidth="1"/>
    <col min="11" max="16384" width="8.875" style="6"/>
  </cols>
  <sheetData>
    <row r="1" spans="1:10" ht="2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3.5" x14ac:dyDescent="0.15">
      <c r="A2" s="1" t="s">
        <v>78</v>
      </c>
      <c r="B2" s="1"/>
      <c r="C2" s="1"/>
      <c r="D2" s="1"/>
      <c r="E2" s="1"/>
      <c r="F2" s="1"/>
      <c r="G2" s="1"/>
      <c r="H2" s="1"/>
      <c r="I2" s="1"/>
      <c r="J2" s="3" t="s">
        <v>79</v>
      </c>
    </row>
    <row r="3" spans="1:10" ht="13.5" x14ac:dyDescent="0.15">
      <c r="A3" s="1" t="s">
        <v>75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72</v>
      </c>
    </row>
    <row r="5" spans="1:10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76</v>
      </c>
      <c r="J5" s="2" t="s">
        <v>11</v>
      </c>
    </row>
    <row r="6" spans="1:10" x14ac:dyDescent="0.15">
      <c r="A6" s="10" t="s">
        <v>12</v>
      </c>
      <c r="B6" s="11">
        <v>10325973536</v>
      </c>
      <c r="C6" s="11">
        <v>26897774554</v>
      </c>
      <c r="D6" s="11">
        <v>2878334559</v>
      </c>
      <c r="E6" s="11">
        <v>864416864</v>
      </c>
      <c r="F6" s="11" t="s">
        <v>80</v>
      </c>
      <c r="G6" s="11">
        <v>144043520</v>
      </c>
      <c r="H6" s="11">
        <v>971545561</v>
      </c>
      <c r="I6" s="11">
        <v>2290142154</v>
      </c>
      <c r="J6" s="11">
        <v>44372230748</v>
      </c>
    </row>
    <row r="7" spans="1:10" x14ac:dyDescent="0.15">
      <c r="A7" s="10" t="s">
        <v>13</v>
      </c>
      <c r="B7" s="11">
        <v>10288431415</v>
      </c>
      <c r="C7" s="11">
        <v>22273892476</v>
      </c>
      <c r="D7" s="11">
        <v>1431935961</v>
      </c>
      <c r="E7" s="11">
        <v>842729160</v>
      </c>
      <c r="F7" s="11" t="s">
        <v>80</v>
      </c>
      <c r="G7" s="11">
        <v>138242120</v>
      </c>
      <c r="H7" s="11">
        <v>778287450</v>
      </c>
      <c r="I7" s="11">
        <v>1587293856</v>
      </c>
      <c r="J7" s="11">
        <v>37340812438</v>
      </c>
    </row>
    <row r="8" spans="1:10" x14ac:dyDescent="0.15">
      <c r="A8" s="10" t="s">
        <v>14</v>
      </c>
      <c r="B8" s="11" t="s">
        <v>80</v>
      </c>
      <c r="C8" s="11" t="s">
        <v>80</v>
      </c>
      <c r="D8" s="11" t="s">
        <v>80</v>
      </c>
      <c r="E8" s="11" t="s">
        <v>80</v>
      </c>
      <c r="F8" s="11" t="s">
        <v>80</v>
      </c>
      <c r="G8" s="11" t="s">
        <v>80</v>
      </c>
      <c r="H8" s="11" t="s">
        <v>80</v>
      </c>
      <c r="I8" s="11" t="s">
        <v>80</v>
      </c>
      <c r="J8" s="11" t="s">
        <v>80</v>
      </c>
    </row>
    <row r="9" spans="1:10" x14ac:dyDescent="0.15">
      <c r="A9" s="10" t="s">
        <v>15</v>
      </c>
      <c r="B9" s="11">
        <v>34521487</v>
      </c>
      <c r="C9" s="11">
        <v>4607528768</v>
      </c>
      <c r="D9" s="11">
        <v>1446398598</v>
      </c>
      <c r="E9" s="11">
        <v>21687704</v>
      </c>
      <c r="F9" s="11" t="s">
        <v>80</v>
      </c>
      <c r="G9" s="11">
        <v>5801400</v>
      </c>
      <c r="H9" s="11">
        <v>193258111</v>
      </c>
      <c r="I9" s="11">
        <v>482890179</v>
      </c>
      <c r="J9" s="11">
        <v>6792086247</v>
      </c>
    </row>
    <row r="10" spans="1:10" x14ac:dyDescent="0.15">
      <c r="A10" s="10" t="s">
        <v>17</v>
      </c>
      <c r="B10" s="11">
        <v>3020634</v>
      </c>
      <c r="C10" s="11">
        <v>12305310</v>
      </c>
      <c r="D10" s="11" t="s">
        <v>80</v>
      </c>
      <c r="E10" s="11" t="s">
        <v>80</v>
      </c>
      <c r="F10" s="11" t="s">
        <v>80</v>
      </c>
      <c r="G10" s="11" t="s">
        <v>80</v>
      </c>
      <c r="H10" s="11" t="s">
        <v>80</v>
      </c>
      <c r="I10" s="11">
        <v>30385279</v>
      </c>
      <c r="J10" s="11">
        <v>45711223</v>
      </c>
    </row>
    <row r="11" spans="1:10" x14ac:dyDescent="0.15">
      <c r="A11" s="10" t="s">
        <v>18</v>
      </c>
      <c r="B11" s="11" t="s">
        <v>80</v>
      </c>
      <c r="C11" s="11" t="s">
        <v>80</v>
      </c>
      <c r="D11" s="11" t="s">
        <v>80</v>
      </c>
      <c r="E11" s="11" t="s">
        <v>80</v>
      </c>
      <c r="F11" s="11" t="s">
        <v>80</v>
      </c>
      <c r="G11" s="11" t="s">
        <v>80</v>
      </c>
      <c r="H11" s="11" t="s">
        <v>80</v>
      </c>
      <c r="I11" s="11" t="s">
        <v>80</v>
      </c>
      <c r="J11" s="11" t="s">
        <v>80</v>
      </c>
    </row>
    <row r="12" spans="1:10" x14ac:dyDescent="0.15">
      <c r="A12" s="10" t="s">
        <v>19</v>
      </c>
      <c r="B12" s="11" t="s">
        <v>80</v>
      </c>
      <c r="C12" s="11" t="s">
        <v>80</v>
      </c>
      <c r="D12" s="11" t="s">
        <v>80</v>
      </c>
      <c r="E12" s="11" t="s">
        <v>80</v>
      </c>
      <c r="F12" s="11" t="s">
        <v>80</v>
      </c>
      <c r="G12" s="11" t="s">
        <v>80</v>
      </c>
      <c r="H12" s="11" t="s">
        <v>80</v>
      </c>
      <c r="I12" s="11" t="s">
        <v>80</v>
      </c>
      <c r="J12" s="11" t="s">
        <v>80</v>
      </c>
    </row>
    <row r="13" spans="1:10" x14ac:dyDescent="0.15">
      <c r="A13" s="10" t="s">
        <v>20</v>
      </c>
      <c r="B13" s="11" t="s">
        <v>80</v>
      </c>
      <c r="C13" s="11" t="s">
        <v>80</v>
      </c>
      <c r="D13" s="11" t="s">
        <v>80</v>
      </c>
      <c r="E13" s="11" t="s">
        <v>80</v>
      </c>
      <c r="F13" s="11" t="s">
        <v>80</v>
      </c>
      <c r="G13" s="11" t="s">
        <v>80</v>
      </c>
      <c r="H13" s="11" t="s">
        <v>80</v>
      </c>
      <c r="I13" s="11" t="s">
        <v>80</v>
      </c>
      <c r="J13" s="11" t="s">
        <v>80</v>
      </c>
    </row>
    <row r="14" spans="1:10" x14ac:dyDescent="0.15">
      <c r="A14" s="10" t="s">
        <v>77</v>
      </c>
      <c r="B14" s="11" t="s">
        <v>80</v>
      </c>
      <c r="C14" s="11" t="s">
        <v>80</v>
      </c>
      <c r="D14" s="11" t="s">
        <v>80</v>
      </c>
      <c r="E14" s="11" t="s">
        <v>80</v>
      </c>
      <c r="F14" s="11" t="s">
        <v>80</v>
      </c>
      <c r="G14" s="11" t="s">
        <v>80</v>
      </c>
      <c r="H14" s="11" t="s">
        <v>80</v>
      </c>
      <c r="I14" s="11" t="s">
        <v>80</v>
      </c>
      <c r="J14" s="11" t="s">
        <v>80</v>
      </c>
    </row>
    <row r="15" spans="1:10" x14ac:dyDescent="0.15">
      <c r="A15" s="10" t="s">
        <v>22</v>
      </c>
      <c r="B15" s="11" t="s">
        <v>80</v>
      </c>
      <c r="C15" s="11">
        <v>4048000</v>
      </c>
      <c r="D15" s="11" t="s">
        <v>80</v>
      </c>
      <c r="E15" s="11" t="s">
        <v>80</v>
      </c>
      <c r="F15" s="11" t="s">
        <v>80</v>
      </c>
      <c r="G15" s="11" t="s">
        <v>80</v>
      </c>
      <c r="H15" s="11" t="s">
        <v>80</v>
      </c>
      <c r="I15" s="11">
        <v>189572840</v>
      </c>
      <c r="J15" s="11">
        <v>193620840</v>
      </c>
    </row>
    <row r="16" spans="1:10" x14ac:dyDescent="0.15">
      <c r="A16" s="10" t="s">
        <v>23</v>
      </c>
      <c r="B16" s="11">
        <v>9225198940</v>
      </c>
      <c r="C16" s="11">
        <v>1023476922</v>
      </c>
      <c r="D16" s="11">
        <v>13919005</v>
      </c>
      <c r="E16" s="11" t="s">
        <v>80</v>
      </c>
      <c r="F16" s="11" t="s">
        <v>80</v>
      </c>
      <c r="G16" s="11">
        <v>2151502142</v>
      </c>
      <c r="H16" s="11">
        <v>29406246</v>
      </c>
      <c r="I16" s="11">
        <v>1223066161</v>
      </c>
      <c r="J16" s="11">
        <v>13666569416</v>
      </c>
    </row>
    <row r="17" spans="1:10" x14ac:dyDescent="0.15">
      <c r="A17" s="10" t="s">
        <v>13</v>
      </c>
      <c r="B17" s="11">
        <v>4475275907</v>
      </c>
      <c r="C17" s="11">
        <v>988289422</v>
      </c>
      <c r="D17" s="11">
        <v>13919005</v>
      </c>
      <c r="E17" s="11" t="s">
        <v>80</v>
      </c>
      <c r="F17" s="11" t="s">
        <v>80</v>
      </c>
      <c r="G17" s="11">
        <v>1</v>
      </c>
      <c r="H17" s="11">
        <v>29406246</v>
      </c>
      <c r="I17" s="11">
        <v>785223854</v>
      </c>
      <c r="J17" s="11">
        <v>6292114435</v>
      </c>
    </row>
    <row r="18" spans="1:10" x14ac:dyDescent="0.15">
      <c r="A18" s="10" t="s">
        <v>15</v>
      </c>
      <c r="B18" s="11" t="s">
        <v>80</v>
      </c>
      <c r="C18" s="11" t="s">
        <v>80</v>
      </c>
      <c r="D18" s="11" t="s">
        <v>80</v>
      </c>
      <c r="E18" s="11" t="s">
        <v>80</v>
      </c>
      <c r="F18" s="11" t="s">
        <v>80</v>
      </c>
      <c r="G18" s="11" t="s">
        <v>80</v>
      </c>
      <c r="H18" s="11" t="s">
        <v>80</v>
      </c>
      <c r="I18" s="11" t="s">
        <v>80</v>
      </c>
      <c r="J18" s="11" t="s">
        <v>80</v>
      </c>
    </row>
    <row r="19" spans="1:10" x14ac:dyDescent="0.15">
      <c r="A19" s="10" t="s">
        <v>17</v>
      </c>
      <c r="B19" s="11">
        <v>4742575033</v>
      </c>
      <c r="C19" s="11">
        <v>1057500</v>
      </c>
      <c r="D19" s="11" t="s">
        <v>80</v>
      </c>
      <c r="E19" s="11" t="s">
        <v>80</v>
      </c>
      <c r="F19" s="11" t="s">
        <v>80</v>
      </c>
      <c r="G19" s="11">
        <v>2151502141</v>
      </c>
      <c r="H19" s="11" t="s">
        <v>80</v>
      </c>
      <c r="I19" s="11">
        <v>419062187</v>
      </c>
      <c r="J19" s="11">
        <v>7314196861</v>
      </c>
    </row>
    <row r="20" spans="1:10" x14ac:dyDescent="0.15">
      <c r="A20" s="10" t="s">
        <v>77</v>
      </c>
      <c r="B20" s="11" t="s">
        <v>80</v>
      </c>
      <c r="C20" s="11" t="s">
        <v>80</v>
      </c>
      <c r="D20" s="11" t="s">
        <v>80</v>
      </c>
      <c r="E20" s="11" t="s">
        <v>80</v>
      </c>
      <c r="F20" s="11" t="s">
        <v>80</v>
      </c>
      <c r="G20" s="11" t="s">
        <v>80</v>
      </c>
      <c r="H20" s="11" t="s">
        <v>80</v>
      </c>
      <c r="I20" s="11" t="s">
        <v>80</v>
      </c>
      <c r="J20" s="11" t="s">
        <v>80</v>
      </c>
    </row>
    <row r="21" spans="1:10" x14ac:dyDescent="0.15">
      <c r="A21" s="10" t="s">
        <v>22</v>
      </c>
      <c r="B21" s="11">
        <v>7348000</v>
      </c>
      <c r="C21" s="11">
        <v>34130000</v>
      </c>
      <c r="D21" s="11" t="s">
        <v>80</v>
      </c>
      <c r="E21" s="11" t="s">
        <v>80</v>
      </c>
      <c r="F21" s="11" t="s">
        <v>80</v>
      </c>
      <c r="G21" s="11" t="s">
        <v>80</v>
      </c>
      <c r="H21" s="11" t="s">
        <v>80</v>
      </c>
      <c r="I21" s="11">
        <v>18780120</v>
      </c>
      <c r="J21" s="11">
        <v>60258120</v>
      </c>
    </row>
    <row r="22" spans="1:10" x14ac:dyDescent="0.15">
      <c r="A22" s="10" t="s">
        <v>68</v>
      </c>
      <c r="B22" s="11">
        <v>13</v>
      </c>
      <c r="C22" s="11">
        <v>52764789</v>
      </c>
      <c r="D22" s="11">
        <v>8157753</v>
      </c>
      <c r="E22" s="11">
        <v>18201121</v>
      </c>
      <c r="F22" s="11" t="s">
        <v>80</v>
      </c>
      <c r="G22" s="11">
        <v>22809276</v>
      </c>
      <c r="H22" s="11">
        <v>5595304</v>
      </c>
      <c r="I22" s="11">
        <v>156986115</v>
      </c>
      <c r="J22" s="11">
        <v>264514371</v>
      </c>
    </row>
    <row r="23" spans="1:10" x14ac:dyDescent="0.15">
      <c r="A23" s="5" t="s">
        <v>11</v>
      </c>
      <c r="B23" s="11">
        <v>19551172489</v>
      </c>
      <c r="C23" s="11">
        <v>27974016265</v>
      </c>
      <c r="D23" s="11">
        <v>2900411317</v>
      </c>
      <c r="E23" s="11">
        <v>882617985</v>
      </c>
      <c r="F23" s="11" t="s">
        <v>80</v>
      </c>
      <c r="G23" s="11">
        <v>2318354938</v>
      </c>
      <c r="H23" s="11">
        <v>1006547111</v>
      </c>
      <c r="I23" s="11">
        <v>3670194430</v>
      </c>
      <c r="J23" s="11">
        <v>58303314535</v>
      </c>
    </row>
  </sheetData>
  <mergeCells count="1">
    <mergeCell ref="A1:J1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K13" sqref="K13"/>
    </sheetView>
  </sheetViews>
  <sheetFormatPr defaultColWidth="8.875" defaultRowHeight="11.25" x14ac:dyDescent="0.15"/>
  <cols>
    <col min="1" max="1" width="36.625" style="14" customWidth="1"/>
    <col min="2" max="11" width="15.375" style="14" customWidth="1"/>
    <col min="12" max="16384" width="8.875" style="14"/>
  </cols>
  <sheetData>
    <row r="1" spans="1:11" ht="21" x14ac:dyDescent="0.2">
      <c r="A1" s="13" t="s">
        <v>81</v>
      </c>
    </row>
    <row r="2" spans="1:11" ht="13.5" x14ac:dyDescent="0.15">
      <c r="A2" s="15" t="s">
        <v>82</v>
      </c>
    </row>
    <row r="3" spans="1:11" ht="13.5" x14ac:dyDescent="0.15">
      <c r="A3" s="15" t="s">
        <v>83</v>
      </c>
    </row>
    <row r="4" spans="1:11" x14ac:dyDescent="0.15">
      <c r="A4" s="14" t="s">
        <v>84</v>
      </c>
    </row>
    <row r="5" spans="1:11" ht="13.5" x14ac:dyDescent="0.15">
      <c r="A5" s="16" t="s">
        <v>85</v>
      </c>
      <c r="H5" s="17" t="s">
        <v>86</v>
      </c>
    </row>
    <row r="6" spans="1:11" ht="37.5" customHeight="1" x14ac:dyDescent="0.15">
      <c r="A6" s="18" t="s">
        <v>87</v>
      </c>
      <c r="B6" s="19" t="s">
        <v>88</v>
      </c>
      <c r="C6" s="19" t="s">
        <v>89</v>
      </c>
      <c r="D6" s="19" t="s">
        <v>90</v>
      </c>
      <c r="E6" s="19" t="s">
        <v>91</v>
      </c>
      <c r="F6" s="19" t="s">
        <v>92</v>
      </c>
      <c r="G6" s="19" t="s">
        <v>93</v>
      </c>
      <c r="H6" s="19" t="s">
        <v>94</v>
      </c>
    </row>
    <row r="7" spans="1:11" ht="18" customHeight="1" x14ac:dyDescent="0.15">
      <c r="A7" s="10" t="s">
        <v>95</v>
      </c>
      <c r="B7" s="20">
        <v>398</v>
      </c>
      <c r="C7" s="20"/>
      <c r="D7" s="21">
        <v>199000</v>
      </c>
      <c r="E7" s="20"/>
      <c r="F7" s="20">
        <v>0</v>
      </c>
      <c r="G7" s="20">
        <v>0</v>
      </c>
      <c r="H7" s="20"/>
    </row>
    <row r="8" spans="1:11" ht="18" customHeight="1" x14ac:dyDescent="0.15">
      <c r="A8" s="22" t="s">
        <v>11</v>
      </c>
      <c r="B8" s="23"/>
      <c r="C8" s="23"/>
      <c r="D8" s="20"/>
      <c r="E8" s="23"/>
      <c r="F8" s="20">
        <v>0</v>
      </c>
      <c r="G8" s="20">
        <v>0</v>
      </c>
      <c r="H8" s="20"/>
    </row>
    <row r="10" spans="1:11" ht="13.5" x14ac:dyDescent="0.15">
      <c r="A10" s="16" t="s">
        <v>96</v>
      </c>
      <c r="J10" s="17" t="s">
        <v>86</v>
      </c>
    </row>
    <row r="11" spans="1:11" ht="37.5" customHeight="1" x14ac:dyDescent="0.15">
      <c r="A11" s="18" t="s">
        <v>97</v>
      </c>
      <c r="B11" s="19" t="s">
        <v>98</v>
      </c>
      <c r="C11" s="19" t="s">
        <v>99</v>
      </c>
      <c r="D11" s="19" t="s">
        <v>100</v>
      </c>
      <c r="E11" s="19" t="s">
        <v>101</v>
      </c>
      <c r="F11" s="19" t="s">
        <v>102</v>
      </c>
      <c r="G11" s="19" t="s">
        <v>103</v>
      </c>
      <c r="H11" s="19" t="s">
        <v>104</v>
      </c>
      <c r="I11" s="19" t="s">
        <v>105</v>
      </c>
      <c r="J11" s="19" t="s">
        <v>94</v>
      </c>
    </row>
    <row r="12" spans="1:11" ht="18" customHeight="1" x14ac:dyDescent="0.15">
      <c r="A12" s="10" t="s">
        <v>106</v>
      </c>
      <c r="B12" s="24">
        <v>5000000</v>
      </c>
      <c r="C12" s="24">
        <v>7826519279</v>
      </c>
      <c r="D12" s="24">
        <v>7563566447</v>
      </c>
      <c r="E12" s="24">
        <v>262952832</v>
      </c>
      <c r="F12" s="24">
        <v>5000000</v>
      </c>
      <c r="G12" s="25" t="s">
        <v>107</v>
      </c>
      <c r="H12" s="24">
        <v>262952832</v>
      </c>
      <c r="I12" s="26">
        <v>0</v>
      </c>
      <c r="J12" s="26">
        <v>0</v>
      </c>
    </row>
    <row r="13" spans="1:11" ht="18" customHeight="1" x14ac:dyDescent="0.15">
      <c r="A13" s="22" t="s">
        <v>11</v>
      </c>
      <c r="B13" s="24">
        <f>SUM(B12:B12)</f>
        <v>5000000</v>
      </c>
      <c r="C13" s="24">
        <f>SUM(C12:C12)</f>
        <v>7826519279</v>
      </c>
      <c r="D13" s="24">
        <f>SUM(D12:D12)</f>
        <v>7563566447</v>
      </c>
      <c r="E13" s="24">
        <f>SUM(E12:E12)</f>
        <v>262952832</v>
      </c>
      <c r="F13" s="24">
        <f>SUM(F12:F12)</f>
        <v>5000000</v>
      </c>
      <c r="G13" s="27"/>
      <c r="H13" s="24">
        <f>SUM(H12:H12)</f>
        <v>262952832</v>
      </c>
      <c r="I13" s="26">
        <f>SUM(I12:I12)</f>
        <v>0</v>
      </c>
      <c r="J13" s="26">
        <f>SUM(J12:J12)</f>
        <v>0</v>
      </c>
    </row>
    <row r="15" spans="1:11" ht="13.5" x14ac:dyDescent="0.15">
      <c r="A15" s="16" t="s">
        <v>108</v>
      </c>
      <c r="K15" s="17" t="s">
        <v>86</v>
      </c>
    </row>
    <row r="16" spans="1:11" ht="37.5" customHeight="1" x14ac:dyDescent="0.15">
      <c r="A16" s="18" t="s">
        <v>97</v>
      </c>
      <c r="B16" s="19" t="s">
        <v>109</v>
      </c>
      <c r="C16" s="19" t="s">
        <v>99</v>
      </c>
      <c r="D16" s="19" t="s">
        <v>100</v>
      </c>
      <c r="E16" s="19" t="s">
        <v>101</v>
      </c>
      <c r="F16" s="19" t="s">
        <v>102</v>
      </c>
      <c r="G16" s="19" t="s">
        <v>103</v>
      </c>
      <c r="H16" s="19" t="s">
        <v>104</v>
      </c>
      <c r="I16" s="19" t="s">
        <v>110</v>
      </c>
      <c r="J16" s="19" t="s">
        <v>111</v>
      </c>
      <c r="K16" s="19" t="s">
        <v>94</v>
      </c>
    </row>
    <row r="17" spans="1:11" ht="18" customHeight="1" x14ac:dyDescent="0.15">
      <c r="A17" s="10" t="s">
        <v>112</v>
      </c>
      <c r="B17" s="24">
        <v>2500000</v>
      </c>
      <c r="C17" s="24">
        <v>777745676</v>
      </c>
      <c r="D17" s="24">
        <v>116193054</v>
      </c>
      <c r="E17" s="24">
        <v>661552622</v>
      </c>
      <c r="F17" s="24">
        <v>50000000</v>
      </c>
      <c r="G17" s="28">
        <v>0.05</v>
      </c>
      <c r="H17" s="24">
        <v>33077631.100000001</v>
      </c>
      <c r="I17" s="24">
        <v>0</v>
      </c>
      <c r="J17" s="24">
        <v>2500000</v>
      </c>
      <c r="K17" s="24">
        <v>2500000</v>
      </c>
    </row>
    <row r="18" spans="1:11" ht="18" customHeight="1" x14ac:dyDescent="0.15">
      <c r="A18" s="10" t="s">
        <v>113</v>
      </c>
      <c r="B18" s="24">
        <v>200000</v>
      </c>
      <c r="C18" s="24">
        <v>43807637126</v>
      </c>
      <c r="D18" s="24">
        <v>28433793497</v>
      </c>
      <c r="E18" s="24">
        <v>15373843629</v>
      </c>
      <c r="F18" s="24">
        <v>136900000</v>
      </c>
      <c r="G18" s="28">
        <v>1.4609203798392988E-3</v>
      </c>
      <c r="H18" s="24">
        <v>22459961.474068664</v>
      </c>
      <c r="I18" s="24">
        <v>0</v>
      </c>
      <c r="J18" s="24">
        <v>200000</v>
      </c>
      <c r="K18" s="24">
        <v>200000</v>
      </c>
    </row>
    <row r="19" spans="1:11" ht="18" customHeight="1" x14ac:dyDescent="0.15">
      <c r="A19" s="10" t="s">
        <v>114</v>
      </c>
      <c r="B19" s="24">
        <v>90000</v>
      </c>
      <c r="C19" s="24">
        <v>345673845</v>
      </c>
      <c r="D19" s="24">
        <v>49217838</v>
      </c>
      <c r="E19" s="24">
        <v>296456007</v>
      </c>
      <c r="F19" s="24">
        <v>263798418</v>
      </c>
      <c r="G19" s="28">
        <v>3.4116959715808454E-4</v>
      </c>
      <c r="H19" s="24">
        <v>101141.77648328429</v>
      </c>
      <c r="I19" s="24">
        <v>0</v>
      </c>
      <c r="J19" s="24">
        <v>90000</v>
      </c>
      <c r="K19" s="24">
        <v>90000</v>
      </c>
    </row>
    <row r="20" spans="1:11" ht="18" customHeight="1" x14ac:dyDescent="0.15">
      <c r="A20" s="10" t="s">
        <v>115</v>
      </c>
      <c r="B20" s="24">
        <v>430000</v>
      </c>
      <c r="C20" s="24">
        <v>1735703621</v>
      </c>
      <c r="D20" s="24">
        <v>79001944</v>
      </c>
      <c r="E20" s="24">
        <v>1656701677</v>
      </c>
      <c r="F20" s="24">
        <v>422000000</v>
      </c>
      <c r="G20" s="28">
        <v>1.0189573459715639E-3</v>
      </c>
      <c r="H20" s="24">
        <v>1688108.3438625592</v>
      </c>
      <c r="I20" s="24">
        <v>0</v>
      </c>
      <c r="J20" s="24">
        <v>430000</v>
      </c>
      <c r="K20" s="24">
        <v>430000</v>
      </c>
    </row>
    <row r="21" spans="1:11" ht="18" customHeight="1" x14ac:dyDescent="0.15">
      <c r="A21" s="10" t="s">
        <v>116</v>
      </c>
      <c r="B21" s="24">
        <v>300000</v>
      </c>
      <c r="C21" s="24">
        <v>2983765089</v>
      </c>
      <c r="D21" s="24">
        <v>735135961</v>
      </c>
      <c r="E21" s="24">
        <v>2248629128</v>
      </c>
      <c r="F21" s="24">
        <v>412600000</v>
      </c>
      <c r="G21" s="28">
        <v>7.2709646146388749E-4</v>
      </c>
      <c r="H21" s="24">
        <v>1634970.2821134268</v>
      </c>
      <c r="I21" s="24">
        <v>0</v>
      </c>
      <c r="J21" s="24">
        <v>300000</v>
      </c>
      <c r="K21" s="24">
        <v>300000</v>
      </c>
    </row>
    <row r="22" spans="1:11" ht="18" customHeight="1" x14ac:dyDescent="0.15">
      <c r="A22" s="10" t="s">
        <v>117</v>
      </c>
      <c r="B22" s="24">
        <v>1230000</v>
      </c>
      <c r="C22" s="24">
        <v>2405625650</v>
      </c>
      <c r="D22" s="24">
        <v>10564469</v>
      </c>
      <c r="E22" s="24">
        <v>2395061181</v>
      </c>
      <c r="F22" s="24">
        <v>1900000000</v>
      </c>
      <c r="G22" s="28">
        <v>6.4736842105263162E-4</v>
      </c>
      <c r="H22" s="24">
        <v>1550486.9750684211</v>
      </c>
      <c r="I22" s="24">
        <v>0</v>
      </c>
      <c r="J22" s="24">
        <v>1230000</v>
      </c>
      <c r="K22" s="24">
        <v>1230000</v>
      </c>
    </row>
    <row r="23" spans="1:11" ht="18" customHeight="1" x14ac:dyDescent="0.15">
      <c r="A23" s="10" t="s">
        <v>118</v>
      </c>
      <c r="B23" s="24">
        <v>519650</v>
      </c>
      <c r="C23" s="24">
        <v>512211742</v>
      </c>
      <c r="D23" s="24">
        <v>9165185</v>
      </c>
      <c r="E23" s="24">
        <v>503046557</v>
      </c>
      <c r="F23" s="24">
        <v>370549378</v>
      </c>
      <c r="G23" s="28">
        <v>1.4023772022092019E-3</v>
      </c>
      <c r="H23" s="24">
        <v>705461.02318663173</v>
      </c>
      <c r="I23" s="24">
        <v>0</v>
      </c>
      <c r="J23" s="24">
        <v>519650</v>
      </c>
      <c r="K23" s="24">
        <v>519650</v>
      </c>
    </row>
    <row r="24" spans="1:11" ht="18" customHeight="1" x14ac:dyDescent="0.15">
      <c r="A24" s="10" t="s">
        <v>119</v>
      </c>
      <c r="B24" s="24">
        <v>4000000</v>
      </c>
      <c r="C24" s="24">
        <v>24346700000000</v>
      </c>
      <c r="D24" s="24">
        <v>24022803000000</v>
      </c>
      <c r="E24" s="24">
        <v>323897000000</v>
      </c>
      <c r="F24" s="24">
        <v>16602000000</v>
      </c>
      <c r="G24" s="28">
        <v>2.4093482712926153E-4</v>
      </c>
      <c r="H24" s="24">
        <v>78038067.702686429</v>
      </c>
      <c r="I24" s="24">
        <v>0</v>
      </c>
      <c r="J24" s="24">
        <v>4000000</v>
      </c>
      <c r="K24" s="24">
        <v>4000000</v>
      </c>
    </row>
    <row r="25" spans="1:11" ht="18" customHeight="1" x14ac:dyDescent="0.15">
      <c r="A25" s="10" t="s">
        <v>120</v>
      </c>
      <c r="B25" s="24">
        <v>28815</v>
      </c>
      <c r="C25" s="24">
        <v>1793975848</v>
      </c>
      <c r="D25" s="24">
        <v>782706</v>
      </c>
      <c r="E25" s="24">
        <v>1793193142</v>
      </c>
      <c r="F25" s="24">
        <v>1605840219</v>
      </c>
      <c r="G25" s="28">
        <v>1.7943877391453E-5</v>
      </c>
      <c r="H25" s="24">
        <v>32176.837879242332</v>
      </c>
      <c r="I25" s="24">
        <v>0</v>
      </c>
      <c r="J25" s="24">
        <v>28815</v>
      </c>
      <c r="K25" s="24">
        <v>28815</v>
      </c>
    </row>
    <row r="26" spans="1:11" ht="18" customHeight="1" x14ac:dyDescent="0.15">
      <c r="A26" s="10" t="s">
        <v>121</v>
      </c>
      <c r="B26" s="24">
        <v>300000</v>
      </c>
      <c r="C26" s="24">
        <v>295522547</v>
      </c>
      <c r="D26" s="24">
        <v>47364062</v>
      </c>
      <c r="E26" s="24">
        <v>248158485</v>
      </c>
      <c r="F26" s="24">
        <v>1000000</v>
      </c>
      <c r="G26" s="28">
        <v>0.3</v>
      </c>
      <c r="H26" s="24">
        <v>74447545.5</v>
      </c>
      <c r="I26" s="24">
        <v>0</v>
      </c>
      <c r="J26" s="24">
        <v>300000</v>
      </c>
      <c r="K26" s="24">
        <v>300000</v>
      </c>
    </row>
    <row r="27" spans="1:11" ht="18" customHeight="1" x14ac:dyDescent="0.15">
      <c r="A27" s="22" t="s">
        <v>11</v>
      </c>
      <c r="B27" s="24">
        <f>SUM(B17:B26)</f>
        <v>9598465</v>
      </c>
      <c r="C27" s="24">
        <f>SUM(C17:C26)</f>
        <v>24401357861144</v>
      </c>
      <c r="D27" s="24">
        <f>SUM(D17:D26)</f>
        <v>24052284218716</v>
      </c>
      <c r="E27" s="24">
        <f>SUM(E17:E26)</f>
        <v>349073642428</v>
      </c>
      <c r="F27" s="24">
        <f>SUM(F17:F26)</f>
        <v>21764688015</v>
      </c>
      <c r="G27" s="27"/>
      <c r="H27" s="24">
        <f>SUM(H17:H26)</f>
        <v>213735551.01534864</v>
      </c>
      <c r="I27" s="24">
        <f>SUM(I17:I26)</f>
        <v>0</v>
      </c>
      <c r="J27" s="24">
        <f>SUM(J17:J26)</f>
        <v>9598465</v>
      </c>
      <c r="K27" s="24">
        <f>SUM(K17:K26)</f>
        <v>9598465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zoomScale="85" zoomScaleNormal="85" workbookViewId="0"/>
  </sheetViews>
  <sheetFormatPr defaultColWidth="8.875" defaultRowHeight="11.25" x14ac:dyDescent="0.15"/>
  <cols>
    <col min="1" max="1" width="22.875" style="14" customWidth="1"/>
    <col min="2" max="7" width="19.875" style="14" customWidth="1"/>
    <col min="8" max="16384" width="8.875" style="14"/>
  </cols>
  <sheetData>
    <row r="1" spans="1:7" ht="21" x14ac:dyDescent="0.2">
      <c r="A1" s="13" t="s">
        <v>122</v>
      </c>
    </row>
    <row r="2" spans="1:7" ht="13.5" x14ac:dyDescent="0.15">
      <c r="A2" s="15" t="s">
        <v>82</v>
      </c>
    </row>
    <row r="3" spans="1:7" ht="13.5" x14ac:dyDescent="0.15">
      <c r="A3" s="15" t="s">
        <v>83</v>
      </c>
    </row>
    <row r="4" spans="1:7" ht="13.5" x14ac:dyDescent="0.15">
      <c r="A4" s="14" t="s">
        <v>84</v>
      </c>
      <c r="G4" s="17" t="s">
        <v>86</v>
      </c>
    </row>
    <row r="5" spans="1:7" ht="22.5" customHeight="1" x14ac:dyDescent="0.15">
      <c r="A5" s="18" t="s">
        <v>123</v>
      </c>
      <c r="B5" s="18" t="s">
        <v>124</v>
      </c>
      <c r="C5" s="18" t="s">
        <v>125</v>
      </c>
      <c r="D5" s="18" t="s">
        <v>126</v>
      </c>
      <c r="E5" s="18" t="s">
        <v>76</v>
      </c>
      <c r="F5" s="19" t="s">
        <v>127</v>
      </c>
      <c r="G5" s="19" t="s">
        <v>94</v>
      </c>
    </row>
    <row r="6" spans="1:7" ht="18" customHeight="1" x14ac:dyDescent="0.15">
      <c r="A6" s="10" t="s">
        <v>128</v>
      </c>
      <c r="B6" s="24">
        <v>3825594372</v>
      </c>
      <c r="C6" s="24">
        <v>0</v>
      </c>
      <c r="D6" s="24">
        <v>0</v>
      </c>
      <c r="E6" s="24">
        <v>0</v>
      </c>
      <c r="F6" s="24">
        <v>3825594372</v>
      </c>
      <c r="G6" s="24">
        <v>3825594372</v>
      </c>
    </row>
    <row r="7" spans="1:7" ht="18" customHeight="1" x14ac:dyDescent="0.15">
      <c r="A7" s="29" t="s">
        <v>129</v>
      </c>
      <c r="B7" s="24">
        <v>653571906</v>
      </c>
      <c r="C7" s="24">
        <v>0</v>
      </c>
      <c r="D7" s="24">
        <v>0</v>
      </c>
      <c r="E7" s="24">
        <v>0</v>
      </c>
      <c r="F7" s="24">
        <v>653571906</v>
      </c>
      <c r="G7" s="24">
        <v>653571906</v>
      </c>
    </row>
    <row r="8" spans="1:7" ht="18" customHeight="1" x14ac:dyDescent="0.15">
      <c r="A8" s="10" t="s">
        <v>130</v>
      </c>
      <c r="B8" s="24">
        <v>379086871</v>
      </c>
      <c r="C8" s="24">
        <v>0</v>
      </c>
      <c r="D8" s="24">
        <v>0</v>
      </c>
      <c r="E8" s="24">
        <v>0</v>
      </c>
      <c r="F8" s="24">
        <v>379086871</v>
      </c>
      <c r="G8" s="24">
        <v>379086871</v>
      </c>
    </row>
    <row r="9" spans="1:7" ht="18" customHeight="1" x14ac:dyDescent="0.15">
      <c r="A9" s="10" t="s">
        <v>131</v>
      </c>
      <c r="B9" s="24">
        <v>519249053</v>
      </c>
      <c r="C9" s="24">
        <v>0</v>
      </c>
      <c r="D9" s="24">
        <v>0</v>
      </c>
      <c r="E9" s="24">
        <v>0</v>
      </c>
      <c r="F9" s="24">
        <v>519249053</v>
      </c>
      <c r="G9" s="24">
        <v>519249053</v>
      </c>
    </row>
    <row r="10" spans="1:7" ht="18" customHeight="1" x14ac:dyDescent="0.15">
      <c r="A10" s="10" t="s">
        <v>132</v>
      </c>
      <c r="B10" s="24">
        <v>394902133</v>
      </c>
      <c r="C10" s="24">
        <v>0</v>
      </c>
      <c r="D10" s="24">
        <v>0</v>
      </c>
      <c r="E10" s="24">
        <v>0</v>
      </c>
      <c r="F10" s="24">
        <v>394902133</v>
      </c>
      <c r="G10" s="24">
        <v>394902133</v>
      </c>
    </row>
    <row r="11" spans="1:7" ht="18" customHeight="1" x14ac:dyDescent="0.15">
      <c r="A11" s="10" t="s">
        <v>133</v>
      </c>
      <c r="B11" s="24">
        <v>122395412</v>
      </c>
      <c r="C11" s="24">
        <v>0</v>
      </c>
      <c r="D11" s="24">
        <v>0</v>
      </c>
      <c r="E11" s="24">
        <v>0</v>
      </c>
      <c r="F11" s="24">
        <v>122395412</v>
      </c>
      <c r="G11" s="24">
        <v>122395412</v>
      </c>
    </row>
    <row r="12" spans="1:7" ht="18" customHeight="1" x14ac:dyDescent="0.15">
      <c r="A12" s="10" t="s">
        <v>134</v>
      </c>
      <c r="B12" s="24">
        <v>8958785</v>
      </c>
      <c r="C12" s="24">
        <v>0</v>
      </c>
      <c r="D12" s="24">
        <v>0</v>
      </c>
      <c r="E12" s="24">
        <v>0</v>
      </c>
      <c r="F12" s="24">
        <v>8958785</v>
      </c>
      <c r="G12" s="24">
        <v>8958785</v>
      </c>
    </row>
    <row r="13" spans="1:7" ht="18" customHeight="1" x14ac:dyDescent="0.15">
      <c r="A13" s="10" t="s">
        <v>135</v>
      </c>
      <c r="B13" s="24">
        <v>207978533</v>
      </c>
      <c r="C13" s="24">
        <v>0</v>
      </c>
      <c r="D13" s="24">
        <v>0</v>
      </c>
      <c r="E13" s="24">
        <v>0</v>
      </c>
      <c r="F13" s="24">
        <v>207978533</v>
      </c>
      <c r="G13" s="24">
        <v>207978533</v>
      </c>
    </row>
    <row r="14" spans="1:7" ht="18" customHeight="1" x14ac:dyDescent="0.15">
      <c r="A14" s="10" t="s">
        <v>136</v>
      </c>
      <c r="B14" s="24">
        <v>196269900</v>
      </c>
      <c r="C14" s="24">
        <v>0</v>
      </c>
      <c r="D14" s="24">
        <v>0</v>
      </c>
      <c r="E14" s="24">
        <v>0</v>
      </c>
      <c r="F14" s="24">
        <v>196269900</v>
      </c>
      <c r="G14" s="24">
        <v>196269900</v>
      </c>
    </row>
    <row r="15" spans="1:7" ht="18" customHeight="1" x14ac:dyDescent="0.15">
      <c r="A15" s="10" t="s">
        <v>137</v>
      </c>
      <c r="B15" s="24">
        <v>230100273</v>
      </c>
      <c r="C15" s="24">
        <v>0</v>
      </c>
      <c r="D15" s="24">
        <v>0</v>
      </c>
      <c r="E15" s="24">
        <v>0</v>
      </c>
      <c r="F15" s="24">
        <v>230100273</v>
      </c>
      <c r="G15" s="24">
        <v>230100273</v>
      </c>
    </row>
    <row r="16" spans="1:7" ht="18" customHeight="1" x14ac:dyDescent="0.15">
      <c r="A16" s="10" t="s">
        <v>138</v>
      </c>
      <c r="B16" s="24">
        <v>4651647</v>
      </c>
      <c r="C16" s="24">
        <v>0</v>
      </c>
      <c r="D16" s="24">
        <v>0</v>
      </c>
      <c r="E16" s="24">
        <v>4348353</v>
      </c>
      <c r="F16" s="24">
        <v>9000000</v>
      </c>
      <c r="G16" s="24">
        <v>9000000</v>
      </c>
    </row>
    <row r="17" spans="1:7" ht="18" customHeight="1" x14ac:dyDescent="0.15">
      <c r="A17" s="10" t="s">
        <v>139</v>
      </c>
      <c r="B17" s="24">
        <v>16848832</v>
      </c>
      <c r="C17" s="24">
        <v>0</v>
      </c>
      <c r="D17" s="24">
        <v>0</v>
      </c>
      <c r="E17" s="24">
        <v>3237168</v>
      </c>
      <c r="F17" s="24">
        <v>20086000</v>
      </c>
      <c r="G17" s="24">
        <v>20086000</v>
      </c>
    </row>
    <row r="18" spans="1:7" ht="18" customHeight="1" x14ac:dyDescent="0.15">
      <c r="A18" s="10" t="s">
        <v>140</v>
      </c>
      <c r="B18" s="24">
        <v>11729712</v>
      </c>
      <c r="C18" s="24">
        <v>0</v>
      </c>
      <c r="D18" s="24">
        <v>0</v>
      </c>
      <c r="E18" s="24">
        <v>0</v>
      </c>
      <c r="F18" s="24">
        <v>11729712</v>
      </c>
      <c r="G18" s="24">
        <v>11729712</v>
      </c>
    </row>
    <row r="19" spans="1:7" ht="18" customHeight="1" x14ac:dyDescent="0.15">
      <c r="A19" s="22" t="s">
        <v>11</v>
      </c>
      <c r="B19" s="24">
        <f t="shared" ref="B19:E19" si="0">SUM(B6:B18)</f>
        <v>6571337429</v>
      </c>
      <c r="C19" s="24">
        <f t="shared" si="0"/>
        <v>0</v>
      </c>
      <c r="D19" s="24">
        <f t="shared" si="0"/>
        <v>0</v>
      </c>
      <c r="E19" s="24">
        <f t="shared" si="0"/>
        <v>7585521</v>
      </c>
      <c r="F19" s="24">
        <f>SUM(F6:F18)</f>
        <v>6578922950</v>
      </c>
      <c r="G19" s="24">
        <f>SUM(G6:G18)</f>
        <v>6578922950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="85" zoomScaleNormal="85" workbookViewId="0"/>
  </sheetViews>
  <sheetFormatPr defaultColWidth="8.875" defaultRowHeight="11.25" x14ac:dyDescent="0.15"/>
  <cols>
    <col min="1" max="1" width="30.875" style="14" customWidth="1"/>
    <col min="2" max="3" width="19.875" style="14" customWidth="1"/>
    <col min="4" max="16384" width="8.875" style="14"/>
  </cols>
  <sheetData>
    <row r="1" spans="1:4" ht="21" x14ac:dyDescent="0.2">
      <c r="A1" s="13" t="s">
        <v>141</v>
      </c>
    </row>
    <row r="2" spans="1:4" ht="13.5" x14ac:dyDescent="0.15">
      <c r="A2" s="15" t="s">
        <v>82</v>
      </c>
    </row>
    <row r="3" spans="1:4" ht="13.5" x14ac:dyDescent="0.15">
      <c r="A3" s="15" t="s">
        <v>83</v>
      </c>
    </row>
    <row r="4" spans="1:4" ht="13.5" x14ac:dyDescent="0.15">
      <c r="A4" s="14" t="s">
        <v>84</v>
      </c>
      <c r="C4" s="17" t="s">
        <v>86</v>
      </c>
    </row>
    <row r="5" spans="1:4" ht="22.5" customHeight="1" x14ac:dyDescent="0.15">
      <c r="A5" s="18" t="s">
        <v>142</v>
      </c>
      <c r="B5" s="18" t="s">
        <v>143</v>
      </c>
      <c r="C5" s="18" t="s">
        <v>144</v>
      </c>
    </row>
    <row r="6" spans="1:4" ht="18" customHeight="1" x14ac:dyDescent="0.15">
      <c r="A6" s="30" t="s">
        <v>145</v>
      </c>
      <c r="B6" s="24"/>
      <c r="C6" s="24"/>
    </row>
    <row r="7" spans="1:4" ht="18" customHeight="1" x14ac:dyDescent="0.15">
      <c r="A7" s="31"/>
      <c r="B7" s="24"/>
      <c r="C7" s="32"/>
      <c r="D7" s="33"/>
    </row>
    <row r="8" spans="1:4" ht="18" customHeight="1" thickBot="1" x14ac:dyDescent="0.2">
      <c r="A8" s="34" t="s">
        <v>146</v>
      </c>
      <c r="B8" s="35">
        <f>SUM(B6:B7)</f>
        <v>0</v>
      </c>
      <c r="C8" s="36">
        <f>SUM(C6:C7)</f>
        <v>0</v>
      </c>
      <c r="D8" s="33"/>
    </row>
    <row r="9" spans="1:4" ht="18" customHeight="1" thickTop="1" x14ac:dyDescent="0.15">
      <c r="A9" s="30" t="s">
        <v>147</v>
      </c>
      <c r="B9" s="24"/>
      <c r="C9" s="32"/>
      <c r="D9" s="33"/>
    </row>
    <row r="10" spans="1:4" ht="18" customHeight="1" x14ac:dyDescent="0.15">
      <c r="A10" s="31" t="s">
        <v>148</v>
      </c>
      <c r="B10" s="24"/>
      <c r="C10" s="32"/>
      <c r="D10" s="33"/>
    </row>
    <row r="11" spans="1:4" ht="18" customHeight="1" x14ac:dyDescent="0.15">
      <c r="A11" s="37" t="s">
        <v>149</v>
      </c>
      <c r="B11" s="24">
        <v>13949068</v>
      </c>
      <c r="C11" s="32">
        <v>1248949</v>
      </c>
      <c r="D11" s="33"/>
    </row>
    <row r="12" spans="1:4" ht="18" customHeight="1" x14ac:dyDescent="0.15">
      <c r="A12" s="37" t="s">
        <v>150</v>
      </c>
      <c r="B12" s="24">
        <v>435449</v>
      </c>
      <c r="C12" s="32">
        <v>52556</v>
      </c>
      <c r="D12" s="33"/>
    </row>
    <row r="13" spans="1:4" ht="18" customHeight="1" x14ac:dyDescent="0.15">
      <c r="A13" s="37" t="s">
        <v>151</v>
      </c>
      <c r="B13" s="24">
        <v>9031772</v>
      </c>
      <c r="C13" s="32">
        <v>1032486</v>
      </c>
      <c r="D13" s="33"/>
    </row>
    <row r="14" spans="1:4" ht="18" customHeight="1" x14ac:dyDescent="0.15">
      <c r="A14" s="37" t="s">
        <v>152</v>
      </c>
      <c r="B14" s="24">
        <v>811217</v>
      </c>
      <c r="C14" s="32">
        <v>76002</v>
      </c>
      <c r="D14" s="33"/>
    </row>
    <row r="15" spans="1:4" ht="18" customHeight="1" x14ac:dyDescent="0.15">
      <c r="A15" s="37" t="s">
        <v>153</v>
      </c>
      <c r="B15" s="24">
        <v>6295662</v>
      </c>
      <c r="C15" s="32">
        <v>755572</v>
      </c>
      <c r="D15" s="33"/>
    </row>
    <row r="16" spans="1:4" ht="18" customHeight="1" x14ac:dyDescent="0.15">
      <c r="A16" s="37" t="s">
        <v>154</v>
      </c>
      <c r="B16" s="24">
        <v>3811000</v>
      </c>
      <c r="C16" s="32">
        <v>371423</v>
      </c>
      <c r="D16" s="33"/>
    </row>
    <row r="17" spans="1:4" ht="18" customHeight="1" x14ac:dyDescent="0.15">
      <c r="A17" s="37" t="s">
        <v>155</v>
      </c>
      <c r="B17" s="24">
        <v>32500</v>
      </c>
      <c r="C17" s="32">
        <v>0</v>
      </c>
      <c r="D17" s="33"/>
    </row>
    <row r="18" spans="1:4" ht="18" customHeight="1" x14ac:dyDescent="0.15">
      <c r="A18" s="31" t="s">
        <v>156</v>
      </c>
      <c r="B18" s="24"/>
      <c r="C18" s="32"/>
      <c r="D18" s="33"/>
    </row>
    <row r="19" spans="1:4" ht="18" customHeight="1" x14ac:dyDescent="0.15">
      <c r="A19" s="37" t="s">
        <v>157</v>
      </c>
      <c r="B19" s="24">
        <v>1889040</v>
      </c>
      <c r="C19" s="32">
        <v>105008</v>
      </c>
      <c r="D19" s="33"/>
    </row>
    <row r="20" spans="1:4" ht="18" customHeight="1" x14ac:dyDescent="0.15">
      <c r="A20" s="37" t="s">
        <v>158</v>
      </c>
      <c r="B20" s="24">
        <v>16000</v>
      </c>
      <c r="C20" s="32">
        <v>0</v>
      </c>
      <c r="D20" s="33"/>
    </row>
    <row r="21" spans="1:4" ht="18" customHeight="1" x14ac:dyDescent="0.15">
      <c r="A21" s="37" t="s">
        <v>159</v>
      </c>
      <c r="B21" s="24">
        <v>80400</v>
      </c>
      <c r="C21" s="32">
        <v>11184</v>
      </c>
      <c r="D21" s="33"/>
    </row>
    <row r="22" spans="1:4" ht="18" customHeight="1" x14ac:dyDescent="0.15">
      <c r="A22" s="37" t="s">
        <v>160</v>
      </c>
      <c r="B22" s="24">
        <v>100</v>
      </c>
      <c r="C22" s="32">
        <v>23</v>
      </c>
      <c r="D22" s="33"/>
    </row>
    <row r="23" spans="1:4" ht="18" customHeight="1" x14ac:dyDescent="0.15">
      <c r="A23" s="37" t="s">
        <v>161</v>
      </c>
      <c r="B23" s="24">
        <v>14880</v>
      </c>
      <c r="C23" s="32">
        <v>3360</v>
      </c>
      <c r="D23" s="33"/>
    </row>
    <row r="24" spans="1:4" ht="18" customHeight="1" x14ac:dyDescent="0.15">
      <c r="A24" s="37" t="s">
        <v>162</v>
      </c>
      <c r="B24" s="24">
        <v>190761282</v>
      </c>
      <c r="C24" s="32">
        <v>6114556</v>
      </c>
      <c r="D24" s="33"/>
    </row>
    <row r="25" spans="1:4" ht="18" customHeight="1" thickBot="1" x14ac:dyDescent="0.2">
      <c r="A25" s="34" t="s">
        <v>146</v>
      </c>
      <c r="B25" s="35">
        <f>SUM(B9:B24)</f>
        <v>227128370</v>
      </c>
      <c r="C25" s="36">
        <f>SUM(C9:C24)</f>
        <v>9771119</v>
      </c>
      <c r="D25" s="33"/>
    </row>
    <row r="26" spans="1:4" ht="18" customHeight="1" thickTop="1" x14ac:dyDescent="0.15">
      <c r="A26" s="38" t="s">
        <v>11</v>
      </c>
      <c r="B26" s="24">
        <f>SUM(B25,B8)</f>
        <v>227128370</v>
      </c>
      <c r="C26" s="32">
        <f>SUM(C25,C8)</f>
        <v>9771119</v>
      </c>
      <c r="D26" s="33"/>
    </row>
    <row r="27" spans="1:4" x14ac:dyDescent="0.15">
      <c r="C27" s="33"/>
      <c r="D27" s="33"/>
    </row>
    <row r="28" spans="1:4" x14ac:dyDescent="0.15">
      <c r="C28" s="39"/>
      <c r="D28" s="39"/>
    </row>
    <row r="29" spans="1:4" x14ac:dyDescent="0.15">
      <c r="C29" s="39"/>
      <c r="D29" s="39"/>
    </row>
    <row r="30" spans="1:4" x14ac:dyDescent="0.15">
      <c r="C30" s="33"/>
      <c r="D30" s="33"/>
    </row>
    <row r="31" spans="1:4" x14ac:dyDescent="0.15">
      <c r="C31" s="33"/>
      <c r="D31" s="33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5" zoomScaleNormal="85" workbookViewId="0"/>
  </sheetViews>
  <sheetFormatPr defaultColWidth="8.875" defaultRowHeight="11.25" x14ac:dyDescent="0.15"/>
  <cols>
    <col min="1" max="1" width="30.875" style="14" customWidth="1"/>
    <col min="2" max="3" width="19.875" style="14" customWidth="1"/>
    <col min="4" max="16384" width="8.875" style="14"/>
  </cols>
  <sheetData>
    <row r="1" spans="1:5" ht="21" x14ac:dyDescent="0.2">
      <c r="A1" s="13" t="s">
        <v>163</v>
      </c>
    </row>
    <row r="2" spans="1:5" ht="13.5" x14ac:dyDescent="0.15">
      <c r="A2" s="15" t="s">
        <v>82</v>
      </c>
    </row>
    <row r="3" spans="1:5" ht="13.5" x14ac:dyDescent="0.15">
      <c r="A3" s="15" t="s">
        <v>83</v>
      </c>
    </row>
    <row r="4" spans="1:5" ht="13.5" x14ac:dyDescent="0.15">
      <c r="A4" s="14" t="s">
        <v>84</v>
      </c>
      <c r="C4" s="17" t="s">
        <v>86</v>
      </c>
    </row>
    <row r="5" spans="1:5" ht="22.5" customHeight="1" x14ac:dyDescent="0.15">
      <c r="A5" s="18" t="s">
        <v>142</v>
      </c>
      <c r="B5" s="18" t="s">
        <v>143</v>
      </c>
      <c r="C5" s="18" t="s">
        <v>144</v>
      </c>
    </row>
    <row r="6" spans="1:5" ht="18" customHeight="1" x14ac:dyDescent="0.15">
      <c r="A6" s="40" t="s">
        <v>145</v>
      </c>
      <c r="B6" s="24"/>
      <c r="C6" s="24"/>
    </row>
    <row r="7" spans="1:5" ht="18" customHeight="1" x14ac:dyDescent="0.15">
      <c r="A7" s="41"/>
      <c r="B7" s="24"/>
      <c r="C7" s="32"/>
      <c r="D7" s="33"/>
      <c r="E7" s="33"/>
    </row>
    <row r="8" spans="1:5" ht="18" customHeight="1" thickBot="1" x14ac:dyDescent="0.2">
      <c r="A8" s="42" t="s">
        <v>146</v>
      </c>
      <c r="B8" s="35">
        <f>SUM(B6:B7)</f>
        <v>0</v>
      </c>
      <c r="C8" s="36">
        <f>SUM(C6:C7)</f>
        <v>0</v>
      </c>
      <c r="D8" s="33"/>
      <c r="E8" s="33"/>
    </row>
    <row r="9" spans="1:5" ht="18" customHeight="1" thickTop="1" x14ac:dyDescent="0.15">
      <c r="A9" s="40" t="s">
        <v>147</v>
      </c>
      <c r="B9" s="24"/>
      <c r="C9" s="32"/>
      <c r="D9" s="33"/>
      <c r="E9" s="33"/>
    </row>
    <row r="10" spans="1:5" ht="18" customHeight="1" x14ac:dyDescent="0.15">
      <c r="A10" s="41" t="s">
        <v>164</v>
      </c>
      <c r="B10" s="24">
        <f>SUM(B11:B15)</f>
        <v>27410969</v>
      </c>
      <c r="C10" s="24">
        <f>SUM(C11:C15)</f>
        <v>2691054</v>
      </c>
      <c r="D10" s="33"/>
      <c r="E10" s="33"/>
    </row>
    <row r="11" spans="1:5" ht="18" customHeight="1" x14ac:dyDescent="0.15">
      <c r="A11" s="43" t="s">
        <v>165</v>
      </c>
      <c r="B11" s="24">
        <v>17461742</v>
      </c>
      <c r="C11" s="32">
        <v>1563461</v>
      </c>
      <c r="D11" s="33"/>
      <c r="E11" s="33"/>
    </row>
    <row r="12" spans="1:5" ht="18" customHeight="1" x14ac:dyDescent="0.15">
      <c r="A12" s="43" t="s">
        <v>166</v>
      </c>
      <c r="B12" s="24">
        <v>783500</v>
      </c>
      <c r="C12" s="32">
        <v>94564</v>
      </c>
      <c r="D12" s="33"/>
      <c r="E12" s="33"/>
    </row>
    <row r="13" spans="1:5" ht="18" customHeight="1" x14ac:dyDescent="0.15">
      <c r="A13" s="43" t="s">
        <v>167</v>
      </c>
      <c r="B13" s="24">
        <v>6421306</v>
      </c>
      <c r="C13" s="32">
        <v>734065</v>
      </c>
      <c r="D13" s="33"/>
      <c r="E13" s="33"/>
    </row>
    <row r="14" spans="1:5" ht="18" customHeight="1" x14ac:dyDescent="0.15">
      <c r="A14" s="43" t="s">
        <v>168</v>
      </c>
      <c r="B14" s="24">
        <v>1154979</v>
      </c>
      <c r="C14" s="32">
        <v>108208</v>
      </c>
      <c r="D14" s="33"/>
      <c r="E14" s="33"/>
    </row>
    <row r="15" spans="1:5" ht="18" customHeight="1" x14ac:dyDescent="0.15">
      <c r="A15" s="43" t="s">
        <v>169</v>
      </c>
      <c r="B15" s="24">
        <v>1589442</v>
      </c>
      <c r="C15" s="32">
        <v>190756</v>
      </c>
      <c r="D15" s="33"/>
      <c r="E15" s="33"/>
    </row>
    <row r="16" spans="1:5" ht="18" customHeight="1" x14ac:dyDescent="0.15">
      <c r="A16" s="41" t="s">
        <v>156</v>
      </c>
      <c r="B16" s="24">
        <f>SUM(B17:B19)</f>
        <v>3127110</v>
      </c>
      <c r="C16" s="24">
        <f>SUM(C17:C19)</f>
        <v>102578</v>
      </c>
      <c r="D16" s="33"/>
      <c r="E16" s="33"/>
    </row>
    <row r="17" spans="1:5" ht="18" customHeight="1" x14ac:dyDescent="0.15">
      <c r="A17" s="43" t="s">
        <v>170</v>
      </c>
      <c r="B17" s="24">
        <v>12100</v>
      </c>
      <c r="C17" s="32">
        <v>2732</v>
      </c>
      <c r="D17" s="33"/>
      <c r="E17" s="33"/>
    </row>
    <row r="18" spans="1:5" ht="18" customHeight="1" x14ac:dyDescent="0.15">
      <c r="A18" s="43" t="s">
        <v>171</v>
      </c>
      <c r="B18" s="24">
        <v>3057030</v>
      </c>
      <c r="C18" s="32">
        <v>97988</v>
      </c>
      <c r="D18" s="33"/>
      <c r="E18" s="33"/>
    </row>
    <row r="19" spans="1:5" ht="18" customHeight="1" x14ac:dyDescent="0.15">
      <c r="A19" s="43" t="s">
        <v>172</v>
      </c>
      <c r="B19" s="24">
        <v>57980</v>
      </c>
      <c r="C19" s="32">
        <v>1858</v>
      </c>
      <c r="D19" s="33"/>
      <c r="E19" s="33"/>
    </row>
    <row r="20" spans="1:5" ht="18" customHeight="1" thickBot="1" x14ac:dyDescent="0.2">
      <c r="A20" s="42" t="s">
        <v>146</v>
      </c>
      <c r="B20" s="35">
        <f>B10+B16</f>
        <v>30538079</v>
      </c>
      <c r="C20" s="35">
        <f>C10+C16</f>
        <v>2793632</v>
      </c>
      <c r="D20" s="33"/>
      <c r="E20" s="33"/>
    </row>
    <row r="21" spans="1:5" ht="18" customHeight="1" thickTop="1" x14ac:dyDescent="0.15">
      <c r="A21" s="44" t="s">
        <v>11</v>
      </c>
      <c r="B21" s="24">
        <f>B8+B20</f>
        <v>30538079</v>
      </c>
      <c r="C21" s="24">
        <f>C8+C20</f>
        <v>2793632</v>
      </c>
      <c r="D21" s="33"/>
      <c r="E21" s="33"/>
    </row>
    <row r="22" spans="1:5" x14ac:dyDescent="0.15">
      <c r="C22" s="33"/>
      <c r="D22" s="33"/>
      <c r="E22" s="33"/>
    </row>
    <row r="23" spans="1:5" x14ac:dyDescent="0.15">
      <c r="C23" s="39"/>
      <c r="D23" s="39"/>
      <c r="E23" s="33"/>
    </row>
    <row r="24" spans="1:5" x14ac:dyDescent="0.15">
      <c r="C24" s="39"/>
      <c r="D24" s="39"/>
      <c r="E24" s="33"/>
    </row>
    <row r="25" spans="1:5" x14ac:dyDescent="0.15">
      <c r="C25" s="33"/>
      <c r="D25" s="33"/>
      <c r="E25" s="33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12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/>
  </sheetViews>
  <sheetFormatPr defaultColWidth="8.875" defaultRowHeight="11.25" x14ac:dyDescent="0.15"/>
  <cols>
    <col min="1" max="1" width="20.875" style="14" customWidth="1"/>
    <col min="2" max="2" width="14.875" style="14" customWidth="1"/>
    <col min="3" max="3" width="16.875" style="14" customWidth="1"/>
    <col min="4" max="11" width="14.875" style="14" customWidth="1"/>
    <col min="12" max="16384" width="8.875" style="14"/>
  </cols>
  <sheetData>
    <row r="1" spans="1:11" ht="21" x14ac:dyDescent="0.2">
      <c r="A1" s="13" t="s">
        <v>173</v>
      </c>
    </row>
    <row r="2" spans="1:11" s="45" customFormat="1" ht="12" x14ac:dyDescent="0.15">
      <c r="A2" s="45" t="s">
        <v>82</v>
      </c>
    </row>
    <row r="3" spans="1:11" s="45" customFormat="1" ht="12" x14ac:dyDescent="0.15">
      <c r="A3" s="45" t="s">
        <v>83</v>
      </c>
    </row>
    <row r="4" spans="1:11" s="45" customFormat="1" ht="12" x14ac:dyDescent="0.15">
      <c r="A4" s="46" t="s">
        <v>174</v>
      </c>
      <c r="K4" s="47" t="s">
        <v>72</v>
      </c>
    </row>
    <row r="5" spans="1:11" s="45" customFormat="1" ht="22.5" customHeight="1" x14ac:dyDescent="0.15">
      <c r="A5" s="48" t="s">
        <v>123</v>
      </c>
      <c r="B5" s="49" t="s">
        <v>175</v>
      </c>
      <c r="C5" s="50"/>
      <c r="D5" s="48" t="s">
        <v>176</v>
      </c>
      <c r="E5" s="51" t="s">
        <v>177</v>
      </c>
      <c r="F5" s="48" t="s">
        <v>178</v>
      </c>
      <c r="G5" s="51" t="s">
        <v>179</v>
      </c>
      <c r="H5" s="49" t="s">
        <v>180</v>
      </c>
      <c r="I5" s="52"/>
      <c r="J5" s="53"/>
      <c r="K5" s="48" t="s">
        <v>76</v>
      </c>
    </row>
    <row r="6" spans="1:11" s="45" customFormat="1" ht="22.5" customHeight="1" x14ac:dyDescent="0.15">
      <c r="A6" s="48"/>
      <c r="B6" s="48"/>
      <c r="C6" s="54" t="s">
        <v>181</v>
      </c>
      <c r="D6" s="48"/>
      <c r="E6" s="48"/>
      <c r="F6" s="48"/>
      <c r="G6" s="48"/>
      <c r="H6" s="48"/>
      <c r="I6" s="55" t="s">
        <v>182</v>
      </c>
      <c r="J6" s="55" t="s">
        <v>183</v>
      </c>
      <c r="K6" s="48"/>
    </row>
    <row r="7" spans="1:11" s="45" customFormat="1" ht="18" customHeight="1" x14ac:dyDescent="0.15">
      <c r="A7" s="56" t="s">
        <v>184</v>
      </c>
      <c r="B7" s="57"/>
      <c r="C7" s="58"/>
      <c r="D7" s="57"/>
      <c r="E7" s="57"/>
      <c r="F7" s="57"/>
      <c r="G7" s="57"/>
      <c r="H7" s="57"/>
      <c r="I7" s="57"/>
      <c r="J7" s="57"/>
      <c r="K7" s="57"/>
    </row>
    <row r="8" spans="1:11" s="45" customFormat="1" ht="18" customHeight="1" x14ac:dyDescent="0.15">
      <c r="A8" s="56" t="s">
        <v>185</v>
      </c>
      <c r="B8" s="57">
        <v>445727095</v>
      </c>
      <c r="C8" s="57">
        <v>10852460</v>
      </c>
      <c r="D8" s="57">
        <v>417127095</v>
      </c>
      <c r="E8" s="57">
        <v>0</v>
      </c>
      <c r="F8" s="57">
        <v>28600000</v>
      </c>
      <c r="G8" s="57">
        <v>0</v>
      </c>
      <c r="H8" s="57">
        <v>0</v>
      </c>
      <c r="I8" s="57">
        <v>0</v>
      </c>
      <c r="J8" s="57">
        <v>0</v>
      </c>
      <c r="K8" s="57">
        <v>0</v>
      </c>
    </row>
    <row r="9" spans="1:11" s="45" customFormat="1" ht="18" customHeight="1" x14ac:dyDescent="0.15">
      <c r="A9" s="56" t="s">
        <v>186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s="45" customFormat="1" ht="18" customHeight="1" x14ac:dyDescent="0.15">
      <c r="A10" s="56" t="s">
        <v>187</v>
      </c>
      <c r="B10" s="57">
        <v>31092787</v>
      </c>
      <c r="C10" s="57">
        <v>6081425</v>
      </c>
      <c r="D10" s="57">
        <v>31092787</v>
      </c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s="45" customFormat="1" ht="18" customHeight="1" x14ac:dyDescent="0.15">
      <c r="A11" s="56" t="s">
        <v>188</v>
      </c>
      <c r="B11" s="57">
        <v>3383390966</v>
      </c>
      <c r="C11" s="57">
        <v>230400906</v>
      </c>
      <c r="D11" s="57">
        <v>2228650770</v>
      </c>
      <c r="E11" s="57">
        <v>767429242</v>
      </c>
      <c r="F11" s="57">
        <v>240945420</v>
      </c>
      <c r="G11" s="57">
        <v>2000000</v>
      </c>
      <c r="H11" s="57">
        <v>0</v>
      </c>
      <c r="I11" s="57">
        <v>0</v>
      </c>
      <c r="J11" s="57">
        <v>0</v>
      </c>
      <c r="K11" s="57">
        <v>144365534</v>
      </c>
    </row>
    <row r="12" spans="1:11" s="45" customFormat="1" ht="18" customHeight="1" x14ac:dyDescent="0.15">
      <c r="A12" s="56" t="s">
        <v>189</v>
      </c>
      <c r="B12" s="57">
        <v>4757469931</v>
      </c>
      <c r="C12" s="57">
        <v>834034187</v>
      </c>
      <c r="D12" s="57">
        <v>0</v>
      </c>
      <c r="E12" s="57">
        <v>1004451750</v>
      </c>
      <c r="F12" s="57">
        <v>2322200580</v>
      </c>
      <c r="G12" s="57">
        <v>432291000</v>
      </c>
      <c r="H12" s="57">
        <v>0</v>
      </c>
      <c r="I12" s="57">
        <v>0</v>
      </c>
      <c r="J12" s="57">
        <v>0</v>
      </c>
      <c r="K12" s="57">
        <v>998526601</v>
      </c>
    </row>
    <row r="13" spans="1:11" s="45" customFormat="1" ht="18" customHeight="1" x14ac:dyDescent="0.15">
      <c r="A13" s="56" t="s">
        <v>77</v>
      </c>
      <c r="B13" s="57">
        <v>3968330089</v>
      </c>
      <c r="C13" s="57">
        <v>352380142</v>
      </c>
      <c r="D13" s="57">
        <v>0</v>
      </c>
      <c r="E13" s="57">
        <v>267469437</v>
      </c>
      <c r="F13" s="57">
        <v>279322005</v>
      </c>
      <c r="G13" s="57">
        <v>131224000</v>
      </c>
      <c r="H13" s="57">
        <v>0</v>
      </c>
      <c r="I13" s="57">
        <v>0</v>
      </c>
      <c r="J13" s="57">
        <v>0</v>
      </c>
      <c r="K13" s="57">
        <v>3290314647</v>
      </c>
    </row>
    <row r="14" spans="1:11" s="45" customFormat="1" ht="18" customHeight="1" x14ac:dyDescent="0.15">
      <c r="A14" s="56" t="s">
        <v>190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</row>
    <row r="15" spans="1:11" s="45" customFormat="1" ht="18" customHeight="1" x14ac:dyDescent="0.15">
      <c r="A15" s="56" t="s">
        <v>191</v>
      </c>
      <c r="B15" s="57">
        <v>13297452034</v>
      </c>
      <c r="C15" s="57">
        <v>992214841</v>
      </c>
      <c r="D15" s="57">
        <v>4671067382</v>
      </c>
      <c r="E15" s="57">
        <v>7781908051</v>
      </c>
      <c r="F15" s="57">
        <v>782738601</v>
      </c>
      <c r="G15" s="57">
        <v>61738000</v>
      </c>
      <c r="H15" s="57">
        <v>0</v>
      </c>
      <c r="I15" s="57">
        <v>0</v>
      </c>
      <c r="J15" s="57">
        <v>0</v>
      </c>
      <c r="K15" s="57">
        <v>0</v>
      </c>
    </row>
    <row r="16" spans="1:11" s="45" customFormat="1" ht="18" customHeight="1" x14ac:dyDescent="0.15">
      <c r="A16" s="56" t="s">
        <v>192</v>
      </c>
      <c r="B16" s="57">
        <v>221170440</v>
      </c>
      <c r="C16" s="57">
        <v>55491456</v>
      </c>
      <c r="D16" s="57">
        <v>221170440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s="45" customFormat="1" ht="18" customHeight="1" x14ac:dyDescent="0.15">
      <c r="A17" s="56" t="s">
        <v>193</v>
      </c>
      <c r="B17" s="57">
        <v>32770000</v>
      </c>
      <c r="C17" s="57">
        <v>32770000</v>
      </c>
      <c r="D17" s="57">
        <v>0</v>
      </c>
      <c r="E17" s="57">
        <v>0</v>
      </c>
      <c r="F17" s="57">
        <v>17770000</v>
      </c>
      <c r="G17" s="57">
        <v>15000000</v>
      </c>
      <c r="H17" s="57">
        <v>0</v>
      </c>
      <c r="I17" s="57">
        <v>0</v>
      </c>
      <c r="J17" s="57">
        <v>0</v>
      </c>
      <c r="K17" s="57">
        <v>0</v>
      </c>
    </row>
    <row r="18" spans="1:11" s="45" customFormat="1" ht="18" customHeight="1" x14ac:dyDescent="0.15">
      <c r="A18" s="56" t="s">
        <v>77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s="45" customFormat="1" ht="18" customHeight="1" x14ac:dyDescent="0.15">
      <c r="A19" s="59" t="s">
        <v>194</v>
      </c>
      <c r="B19" s="57">
        <v>2164859280</v>
      </c>
      <c r="C19" s="57">
        <v>1003222960</v>
      </c>
      <c r="D19" s="57">
        <v>0</v>
      </c>
      <c r="E19" s="57">
        <v>0</v>
      </c>
      <c r="F19" s="57">
        <v>2164859280</v>
      </c>
      <c r="G19" s="57">
        <v>0</v>
      </c>
      <c r="H19" s="57">
        <v>0</v>
      </c>
      <c r="I19" s="57">
        <v>0</v>
      </c>
      <c r="J19" s="57">
        <v>0</v>
      </c>
      <c r="K19" s="57">
        <v>0</v>
      </c>
    </row>
    <row r="20" spans="1:11" s="45" customFormat="1" ht="18" customHeight="1" x14ac:dyDescent="0.15">
      <c r="A20" s="60" t="s">
        <v>195</v>
      </c>
      <c r="B20" s="57">
        <v>28302262622</v>
      </c>
      <c r="C20" s="58">
        <v>3517448377</v>
      </c>
      <c r="D20" s="57">
        <v>7569108474</v>
      </c>
      <c r="E20" s="57">
        <v>9821258480</v>
      </c>
      <c r="F20" s="57">
        <v>5836435886</v>
      </c>
      <c r="G20" s="57">
        <v>642253000</v>
      </c>
      <c r="H20" s="57">
        <v>0</v>
      </c>
      <c r="I20" s="57">
        <v>0</v>
      </c>
      <c r="J20" s="57">
        <v>0</v>
      </c>
      <c r="K20" s="57">
        <v>4433206782</v>
      </c>
    </row>
  </sheetData>
  <mergeCells count="8">
    <mergeCell ref="H5:H6"/>
    <mergeCell ref="K5:K6"/>
    <mergeCell ref="A5:A6"/>
    <mergeCell ref="B5:B6"/>
    <mergeCell ref="D5:D6"/>
    <mergeCell ref="E5:E6"/>
    <mergeCell ref="F5:F6"/>
    <mergeCell ref="G5:G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6</vt:i4>
      </vt:variant>
    </vt:vector>
  </HeadingPairs>
  <TitlesOfParts>
    <vt:vector size="22" baseType="lpstr">
      <vt:lpstr>有形固定資産に係る行政目的別の明細(出力)</vt:lpstr>
      <vt:lpstr>有形固定資産に係る行政目的別の明細 (水道・相殺)</vt:lpstr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財源情報の明細</vt:lpstr>
      <vt:lpstr>資金の明細</vt:lpstr>
      <vt:lpstr>補助金等の明細!Print_Area</vt:lpstr>
      <vt:lpstr>補助金等の明細!Print_Titles</vt:lpstr>
      <vt:lpstr>有形固定資産に係る行政目的別の明細!Print_Titles</vt:lpstr>
      <vt:lpstr>'有形固定資産に係る行政目的別の明細 (水道・相殺)'!Print_Titles</vt:lpstr>
      <vt:lpstr>'有形固定資産に係る行政目的別の明細(出力)'!Print_Titles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2021-03-17T00:35:39Z</cp:lastPrinted>
  <dcterms:modified xsi:type="dcterms:W3CDTF">2021-05-12T00:47:53Z</dcterms:modified>
</cp:coreProperties>
</file>