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05 市・府施策関係\100 障がい者優先調達法関係\優先調達ＨＰフォルダ\R４HP掲載\"/>
    </mc:Choice>
  </mc:AlternateContent>
  <bookViews>
    <workbookView xWindow="-120" yWindow="-120" windowWidth="20730" windowHeight="11160"/>
  </bookViews>
  <sheets>
    <sheet name="地方自治体等　R02実績" sheetId="11" r:id="rId1"/>
  </sheets>
  <definedNames>
    <definedName name="_xlnm.Print_Area" localSheetId="0">'地方自治体等　R02実績'!$A$1:$AJ$47</definedName>
    <definedName name="_xlnm.Print_Titles" localSheetId="0">'地方自治体等　R02実績'!$1:$7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11" l="1"/>
  <c r="Q8" i="11"/>
  <c r="AD8" i="11"/>
  <c r="AE8" i="11"/>
  <c r="AG8" i="11" l="1"/>
  <c r="AF8" i="11"/>
  <c r="AI27" i="11"/>
  <c r="AH27" i="11"/>
  <c r="AE23" i="11"/>
  <c r="T27" i="11"/>
  <c r="U27" i="11"/>
  <c r="V27" i="11"/>
  <c r="W27" i="11"/>
  <c r="X27" i="11"/>
  <c r="Y27" i="11"/>
  <c r="Z27" i="11"/>
  <c r="AA27" i="11"/>
  <c r="AB27" i="11"/>
  <c r="AC27" i="11"/>
  <c r="S27" i="11"/>
  <c r="R27" i="11"/>
  <c r="O27" i="11"/>
  <c r="P26" i="11"/>
  <c r="J27" i="11"/>
  <c r="K27" i="11"/>
  <c r="L27" i="11"/>
  <c r="M27" i="11"/>
  <c r="N27" i="11"/>
  <c r="I27" i="11"/>
  <c r="H27" i="11"/>
  <c r="AI22" i="11"/>
  <c r="AH22" i="11"/>
  <c r="T22" i="11" l="1"/>
  <c r="U22" i="11"/>
  <c r="V22" i="11"/>
  <c r="W22" i="11"/>
  <c r="X22" i="11"/>
  <c r="Y22" i="11"/>
  <c r="Z22" i="11"/>
  <c r="AA22" i="11"/>
  <c r="AB22" i="11"/>
  <c r="AC22" i="11"/>
  <c r="S22" i="11"/>
  <c r="R22" i="11"/>
  <c r="P16" i="11"/>
  <c r="N22" i="11"/>
  <c r="J22" i="11"/>
  <c r="K22" i="11"/>
  <c r="L22" i="11"/>
  <c r="M22" i="11"/>
  <c r="O22" i="11"/>
  <c r="I22" i="11"/>
  <c r="H22" i="11"/>
  <c r="H15" i="11"/>
  <c r="AI15" i="11"/>
  <c r="AI28" i="11" s="1"/>
  <c r="AH15" i="11"/>
  <c r="AH28" i="11" s="1"/>
  <c r="AD9" i="11"/>
  <c r="AD10" i="11"/>
  <c r="AD11" i="11"/>
  <c r="AD12" i="11"/>
  <c r="AD13" i="11"/>
  <c r="AD14" i="11"/>
  <c r="AB15" i="11"/>
  <c r="AC15" i="11"/>
  <c r="AC28" i="11" s="1"/>
  <c r="Z15" i="11"/>
  <c r="Z28" i="11" s="1"/>
  <c r="AA15" i="11"/>
  <c r="X15" i="11"/>
  <c r="Y15" i="11"/>
  <c r="Y28" i="11" s="1"/>
  <c r="V15" i="11"/>
  <c r="V28" i="11" s="1"/>
  <c r="W15" i="11"/>
  <c r="U15" i="11"/>
  <c r="U28" i="11" s="1"/>
  <c r="T15" i="11"/>
  <c r="S15" i="11"/>
  <c r="S28" i="11" s="1"/>
  <c r="R15" i="11"/>
  <c r="Q14" i="11"/>
  <c r="P14" i="11"/>
  <c r="Q13" i="11"/>
  <c r="P13" i="11"/>
  <c r="N15" i="11"/>
  <c r="N28" i="11" s="1"/>
  <c r="O15" i="11"/>
  <c r="O28" i="11" s="1"/>
  <c r="L15" i="11"/>
  <c r="L28" i="11" s="1"/>
  <c r="M15" i="11"/>
  <c r="M28" i="11" s="1"/>
  <c r="K15" i="11"/>
  <c r="J15" i="11"/>
  <c r="I15" i="11"/>
  <c r="R28" i="11" l="1"/>
  <c r="W28" i="11"/>
  <c r="AA28" i="11"/>
  <c r="I28" i="11"/>
  <c r="K28" i="11"/>
  <c r="H28" i="11"/>
  <c r="J28" i="11"/>
  <c r="T28" i="11"/>
  <c r="X28" i="11"/>
  <c r="AB28" i="11"/>
  <c r="AE14" i="11"/>
  <c r="AE13" i="11"/>
  <c r="AG13" i="11" s="1"/>
  <c r="AE12" i="11"/>
  <c r="AE11" i="11"/>
  <c r="AE10" i="11"/>
  <c r="AE9" i="11"/>
  <c r="AE26" i="11"/>
  <c r="AD26" i="11"/>
  <c r="AF26" i="11" s="1"/>
  <c r="AE25" i="11"/>
  <c r="AD25" i="11"/>
  <c r="AE24" i="11"/>
  <c r="AD24" i="11"/>
  <c r="AD23" i="11"/>
  <c r="Q26" i="11"/>
  <c r="AG26" i="11" s="1"/>
  <c r="P25" i="11"/>
  <c r="Q25" i="11"/>
  <c r="Q24" i="11"/>
  <c r="P24" i="11"/>
  <c r="Q23" i="11"/>
  <c r="P23" i="11"/>
  <c r="AG14" i="11"/>
  <c r="AF14" i="11"/>
  <c r="AF13" i="11"/>
  <c r="Q12" i="11"/>
  <c r="AG12" i="11" s="1"/>
  <c r="P12" i="11"/>
  <c r="AF12" i="11" s="1"/>
  <c r="Q11" i="11"/>
  <c r="AG11" i="11" s="1"/>
  <c r="P11" i="11"/>
  <c r="AF11" i="11" s="1"/>
  <c r="Q10" i="11"/>
  <c r="AG10" i="11" s="1"/>
  <c r="P10" i="11"/>
  <c r="AF10" i="11" s="1"/>
  <c r="Q9" i="11"/>
  <c r="P9" i="11"/>
  <c r="AE18" i="11"/>
  <c r="AD18" i="11"/>
  <c r="Q18" i="11"/>
  <c r="P18" i="11"/>
  <c r="P20" i="11"/>
  <c r="Q20" i="11"/>
  <c r="AD20" i="11"/>
  <c r="AF20" i="11" s="1"/>
  <c r="AE20" i="11"/>
  <c r="AE16" i="11"/>
  <c r="AD16" i="11"/>
  <c r="Q16" i="11"/>
  <c r="AD22" i="11" l="1"/>
  <c r="AG25" i="11"/>
  <c r="AG20" i="11"/>
  <c r="AF18" i="11"/>
  <c r="AG24" i="11"/>
  <c r="P27" i="11"/>
  <c r="AF23" i="11"/>
  <c r="AD27" i="11"/>
  <c r="AE22" i="11"/>
  <c r="AG18" i="11"/>
  <c r="AG9" i="11"/>
  <c r="AG23" i="11"/>
  <c r="Q27" i="11"/>
  <c r="P22" i="11"/>
  <c r="Q15" i="11"/>
  <c r="AG16" i="11"/>
  <c r="Q22" i="11"/>
  <c r="AF24" i="11"/>
  <c r="AE27" i="11"/>
  <c r="AF16" i="11"/>
  <c r="AF22" i="11" s="1"/>
  <c r="AF9" i="11"/>
  <c r="P15" i="11"/>
  <c r="AF25" i="11"/>
  <c r="AI44" i="11"/>
  <c r="AH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O44" i="11"/>
  <c r="N44" i="11"/>
  <c r="M44" i="11"/>
  <c r="L44" i="11"/>
  <c r="K44" i="11"/>
  <c r="J44" i="11"/>
  <c r="I44" i="11"/>
  <c r="H44" i="11"/>
  <c r="AE43" i="11"/>
  <c r="AD43" i="11"/>
  <c r="Q43" i="11"/>
  <c r="P43" i="11"/>
  <c r="AE42" i="11"/>
  <c r="AD42" i="11"/>
  <c r="Q42" i="11"/>
  <c r="P42" i="11"/>
  <c r="AE41" i="11"/>
  <c r="AD41" i="11"/>
  <c r="AD44" i="11" s="1"/>
  <c r="Q41" i="11"/>
  <c r="P41" i="11"/>
  <c r="AI40" i="11"/>
  <c r="AH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O40" i="11"/>
  <c r="N40" i="11"/>
  <c r="M40" i="11"/>
  <c r="L40" i="11"/>
  <c r="K40" i="11"/>
  <c r="J40" i="11"/>
  <c r="I40" i="11"/>
  <c r="H40" i="11"/>
  <c r="AE39" i="11"/>
  <c r="AD39" i="11"/>
  <c r="Q39" i="11"/>
  <c r="P39" i="11"/>
  <c r="AE38" i="11"/>
  <c r="AD38" i="11"/>
  <c r="Q38" i="11"/>
  <c r="P38" i="11"/>
  <c r="AE37" i="11"/>
  <c r="AE40" i="11" s="1"/>
  <c r="AD37" i="11"/>
  <c r="Q37" i="11"/>
  <c r="P37" i="11"/>
  <c r="AI36" i="11"/>
  <c r="AH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O36" i="11"/>
  <c r="N36" i="11"/>
  <c r="M36" i="11"/>
  <c r="L36" i="11"/>
  <c r="K36" i="11"/>
  <c r="J36" i="11"/>
  <c r="I36" i="11"/>
  <c r="H36" i="11"/>
  <c r="AE35" i="11"/>
  <c r="AD35" i="11"/>
  <c r="Q35" i="11"/>
  <c r="P35" i="11"/>
  <c r="AE34" i="11"/>
  <c r="AD34" i="11"/>
  <c r="Q34" i="11"/>
  <c r="P34" i="11"/>
  <c r="AE33" i="11"/>
  <c r="AD33" i="11"/>
  <c r="Q33" i="11"/>
  <c r="Q36" i="11" s="1"/>
  <c r="P33" i="11"/>
  <c r="AI32" i="11"/>
  <c r="AH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O32" i="11"/>
  <c r="N32" i="11"/>
  <c r="M32" i="11"/>
  <c r="L32" i="11"/>
  <c r="K32" i="11"/>
  <c r="J32" i="11"/>
  <c r="I32" i="11"/>
  <c r="H32" i="11"/>
  <c r="AE31" i="11"/>
  <c r="AD31" i="11"/>
  <c r="Q31" i="11"/>
  <c r="P31" i="11"/>
  <c r="AE30" i="11"/>
  <c r="AD30" i="11"/>
  <c r="Q30" i="11"/>
  <c r="P30" i="11"/>
  <c r="AE29" i="11"/>
  <c r="AE32" i="11" s="1"/>
  <c r="AD29" i="11"/>
  <c r="AD32" i="11" s="1"/>
  <c r="Q29" i="11"/>
  <c r="P29" i="11"/>
  <c r="P32" i="11" s="1"/>
  <c r="AE15" i="11"/>
  <c r="AD15" i="11"/>
  <c r="Q44" i="11" l="1"/>
  <c r="AG22" i="11"/>
  <c r="AG27" i="11"/>
  <c r="AD28" i="11"/>
  <c r="AE28" i="11"/>
  <c r="AD40" i="11"/>
  <c r="AF31" i="11"/>
  <c r="AF38" i="11"/>
  <c r="AF39" i="11"/>
  <c r="AG15" i="11"/>
  <c r="Q28" i="11"/>
  <c r="AF27" i="11"/>
  <c r="AF30" i="11"/>
  <c r="AF15" i="11"/>
  <c r="P28" i="11"/>
  <c r="AD36" i="11"/>
  <c r="P40" i="11"/>
  <c r="AG34" i="11"/>
  <c r="AG42" i="11"/>
  <c r="AG43" i="11"/>
  <c r="AG35" i="11"/>
  <c r="AG37" i="11"/>
  <c r="AG39" i="11"/>
  <c r="AG29" i="11"/>
  <c r="AG30" i="11"/>
  <c r="AG31" i="11"/>
  <c r="AE36" i="11"/>
  <c r="Q40" i="11"/>
  <c r="AE44" i="11"/>
  <c r="AF33" i="11"/>
  <c r="AF34" i="11"/>
  <c r="AF35" i="11"/>
  <c r="AF41" i="11"/>
  <c r="AF42" i="11"/>
  <c r="AF43" i="11"/>
  <c r="Q32" i="11"/>
  <c r="AG33" i="11"/>
  <c r="AG41" i="11"/>
  <c r="AF29" i="11"/>
  <c r="P36" i="11"/>
  <c r="AF37" i="11"/>
  <c r="P44" i="11"/>
  <c r="AG38" i="11"/>
  <c r="AF32" i="11" l="1"/>
  <c r="AG28" i="11"/>
  <c r="AF40" i="11"/>
  <c r="AF28" i="11"/>
  <c r="AG36" i="11"/>
  <c r="AG44" i="11"/>
  <c r="AG40" i="11"/>
  <c r="AG32" i="11"/>
  <c r="AF36" i="11"/>
  <c r="AF44" i="11"/>
</calcChain>
</file>

<file path=xl/sharedStrings.xml><?xml version="1.0" encoding="utf-8"?>
<sst xmlns="http://schemas.openxmlformats.org/spreadsheetml/2006/main" count="90" uniqueCount="47">
  <si>
    <t>調
達
先</t>
    <rPh sb="0" eb="1">
      <t>チョウ</t>
    </rPh>
    <rPh sb="3" eb="4">
      <t>タチ</t>
    </rPh>
    <rPh sb="6" eb="7">
      <t>サキ</t>
    </rPh>
    <phoneticPr fontId="1"/>
  </si>
  <si>
    <t>物品</t>
    <rPh sb="0" eb="2">
      <t>ブッピン</t>
    </rPh>
    <phoneticPr fontId="1"/>
  </si>
  <si>
    <t>役務</t>
    <rPh sb="0" eb="2">
      <t>エキム</t>
    </rPh>
    <phoneticPr fontId="1"/>
  </si>
  <si>
    <t>うち
随意
契約</t>
    <rPh sb="3" eb="5">
      <t>ズイイ</t>
    </rPh>
    <rPh sb="6" eb="8">
      <t>ケイヤク</t>
    </rPh>
    <phoneticPr fontId="1"/>
  </si>
  <si>
    <t>a</t>
    <phoneticPr fontId="1"/>
  </si>
  <si>
    <t>b</t>
    <phoneticPr fontId="1"/>
  </si>
  <si>
    <t>①
事務用品
書籍</t>
    <rPh sb="2" eb="4">
      <t>ジム</t>
    </rPh>
    <rPh sb="4" eb="6">
      <t>ヨウヒン</t>
    </rPh>
    <rPh sb="7" eb="9">
      <t>ショセキ</t>
    </rPh>
    <phoneticPr fontId="1"/>
  </si>
  <si>
    <t xml:space="preserve">①
印刷
</t>
    <rPh sb="2" eb="4">
      <t>インサツ</t>
    </rPh>
    <phoneticPr fontId="1"/>
  </si>
  <si>
    <t>④
情報処理
テープ起こし</t>
    <rPh sb="2" eb="4">
      <t>ジョウホウ</t>
    </rPh>
    <rPh sb="4" eb="6">
      <t>ショリ</t>
    </rPh>
    <rPh sb="10" eb="11">
      <t>オ</t>
    </rPh>
    <phoneticPr fontId="1"/>
  </si>
  <si>
    <t>ｃ</t>
    <phoneticPr fontId="1"/>
  </si>
  <si>
    <t>件数</t>
    <rPh sb="0" eb="2">
      <t>ケンスウ</t>
    </rPh>
    <phoneticPr fontId="1"/>
  </si>
  <si>
    <t>物品計</t>
    <rPh sb="0" eb="2">
      <t>ブッピン</t>
    </rPh>
    <rPh sb="2" eb="3">
      <t>ケイ</t>
    </rPh>
    <phoneticPr fontId="1"/>
  </si>
  <si>
    <t>金額
（円）</t>
    <rPh sb="0" eb="2">
      <t>キンガク</t>
    </rPh>
    <rPh sb="4" eb="5">
      <t>エン</t>
    </rPh>
    <phoneticPr fontId="1"/>
  </si>
  <si>
    <t>役務計</t>
    <rPh sb="0" eb="2">
      <t>エキム</t>
    </rPh>
    <rPh sb="2" eb="3">
      <t>ケイ</t>
    </rPh>
    <phoneticPr fontId="1"/>
  </si>
  <si>
    <t>計</t>
    <rPh sb="0" eb="1">
      <t>ケイ</t>
    </rPh>
    <phoneticPr fontId="1"/>
  </si>
  <si>
    <t>合計
（物品＋役務）</t>
    <rPh sb="0" eb="2">
      <t>ゴウケイ</t>
    </rPh>
    <rPh sb="4" eb="6">
      <t>ブッピン</t>
    </rPh>
    <rPh sb="7" eb="9">
      <t>エキム</t>
    </rPh>
    <phoneticPr fontId="1"/>
  </si>
  <si>
    <t>各省各庁名
及び
独立行政法人名</t>
    <rPh sb="0" eb="2">
      <t>カクショウ</t>
    </rPh>
    <rPh sb="2" eb="4">
      <t>カクチョウ</t>
    </rPh>
    <rPh sb="4" eb="5">
      <t>メイ</t>
    </rPh>
    <rPh sb="6" eb="7">
      <t>オヨ</t>
    </rPh>
    <rPh sb="9" eb="11">
      <t>ドクリツ</t>
    </rPh>
    <rPh sb="11" eb="13">
      <t>ギョウセイ</t>
    </rPh>
    <rPh sb="13" eb="15">
      <t>ホウジン</t>
    </rPh>
    <rPh sb="15" eb="16">
      <t>メイ</t>
    </rPh>
    <phoneticPr fontId="1"/>
  </si>
  <si>
    <t>独立行政
法人等合計</t>
    <rPh sb="0" eb="2">
      <t>ドクリツ</t>
    </rPh>
    <rPh sb="2" eb="4">
      <t>ギョウセイ</t>
    </rPh>
    <rPh sb="5" eb="7">
      <t>ホウジン</t>
    </rPh>
    <rPh sb="7" eb="8">
      <t>トウ</t>
    </rPh>
    <rPh sb="8" eb="10">
      <t>ゴウケイ</t>
    </rPh>
    <phoneticPr fontId="1"/>
  </si>
  <si>
    <t>合計
（各省各庁＋独立行政法人等）</t>
    <rPh sb="0" eb="2">
      <t>ゴウケイ</t>
    </rPh>
    <rPh sb="4" eb="6">
      <t>カクショウ</t>
    </rPh>
    <rPh sb="6" eb="8">
      <t>カクチョウ</t>
    </rPh>
    <rPh sb="9" eb="11">
      <t>ドクリツ</t>
    </rPh>
    <rPh sb="11" eb="13">
      <t>ギョウセイ</t>
    </rPh>
    <rPh sb="13" eb="15">
      <t>ホウジン</t>
    </rPh>
    <rPh sb="15" eb="16">
      <t>トウ</t>
    </rPh>
    <phoneticPr fontId="1"/>
  </si>
  <si>
    <t xml:space="preserve">②
食料品・飲料
</t>
    <rPh sb="2" eb="5">
      <t>ショクリョウヒン</t>
    </rPh>
    <rPh sb="6" eb="8">
      <t>インリョウ</t>
    </rPh>
    <phoneticPr fontId="1"/>
  </si>
  <si>
    <t>③
小物雑貨</t>
    <rPh sb="2" eb="4">
      <t>コモノ</t>
    </rPh>
    <rPh sb="4" eb="6">
      <t>ザッカ</t>
    </rPh>
    <phoneticPr fontId="1"/>
  </si>
  <si>
    <t xml:space="preserve">③
清掃・
施設管理
</t>
    <rPh sb="2" eb="4">
      <t>セイソウ</t>
    </rPh>
    <rPh sb="6" eb="8">
      <t>シセツ</t>
    </rPh>
    <rPh sb="8" eb="10">
      <t>カンリ</t>
    </rPh>
    <phoneticPr fontId="1"/>
  </si>
  <si>
    <t>⑤
飲食店等
の運営</t>
    <rPh sb="2" eb="5">
      <t>インショクテン</t>
    </rPh>
    <rPh sb="5" eb="6">
      <t>トウ</t>
    </rPh>
    <rPh sb="8" eb="10">
      <t>ウンエイ</t>
    </rPh>
    <phoneticPr fontId="1"/>
  </si>
  <si>
    <t xml:space="preserve">②
クリーニング
</t>
    <phoneticPr fontId="1"/>
  </si>
  <si>
    <t>独立行政法人等名</t>
    <rPh sb="0" eb="2">
      <t>ドクリツ</t>
    </rPh>
    <rPh sb="2" eb="4">
      <t>ギョウセイ</t>
    </rPh>
    <rPh sb="4" eb="6">
      <t>ホウジン</t>
    </rPh>
    <rPh sb="6" eb="7">
      <t>トウ</t>
    </rPh>
    <rPh sb="7" eb="8">
      <t>メイ</t>
    </rPh>
    <phoneticPr fontId="1"/>
  </si>
  <si>
    <t>⑥
その他の役務</t>
    <rPh sb="4" eb="5">
      <t>タ</t>
    </rPh>
    <rPh sb="6" eb="8">
      <t>エキム</t>
    </rPh>
    <phoneticPr fontId="1"/>
  </si>
  <si>
    <t>④
その他の
物品</t>
    <rPh sb="4" eb="5">
      <t>タ</t>
    </rPh>
    <rPh sb="7" eb="9">
      <t>ブッピン</t>
    </rPh>
    <phoneticPr fontId="1"/>
  </si>
  <si>
    <t>厚生労働省</t>
    <rPh sb="0" eb="2">
      <t>コウセイ</t>
    </rPh>
    <rPh sb="2" eb="5">
      <t>ロウドウショウ</t>
    </rPh>
    <rPh sb="4" eb="5">
      <t>ショウ</t>
    </rPh>
    <phoneticPr fontId="1"/>
  </si>
  <si>
    <t>c</t>
    <phoneticPr fontId="1"/>
  </si>
  <si>
    <t>在宅就業支援団体</t>
    <rPh sb="0" eb="2">
      <t>ザイタク</t>
    </rPh>
    <rPh sb="2" eb="4">
      <t>シュウギョウ</t>
    </rPh>
    <rPh sb="4" eb="6">
      <t>シエン</t>
    </rPh>
    <rPh sb="6" eb="8">
      <t>ダンタイ</t>
    </rPh>
    <phoneticPr fontId="1"/>
  </si>
  <si>
    <t>小規模作業所</t>
  </si>
  <si>
    <t>地域活動支援センター</t>
  </si>
  <si>
    <t>障害者支援施設</t>
    <phoneticPr fontId="1"/>
  </si>
  <si>
    <t>生活介護</t>
  </si>
  <si>
    <t>就労移行支援</t>
  </si>
  <si>
    <t>就労継続支援Ｂ型</t>
  </si>
  <si>
    <t>就労継続支援Ａ型</t>
    <phoneticPr fontId="1"/>
  </si>
  <si>
    <t xml:space="preserve">共同受注窓口
</t>
    <rPh sb="0" eb="2">
      <t>キョウドウ</t>
    </rPh>
    <rPh sb="2" eb="4">
      <t>ジュチュウ</t>
    </rPh>
    <rPh sb="4" eb="6">
      <t>マドグチ</t>
    </rPh>
    <phoneticPr fontId="1"/>
  </si>
  <si>
    <t>（大阪授産事業振興センター（社会福祉法人 大阪府社会福祉協議会））</t>
  </si>
  <si>
    <t>（一般社団法人 
エル・チャレンジ福祉事業振興機構）</t>
    <phoneticPr fontId="1"/>
  </si>
  <si>
    <t>特例子会社</t>
  </si>
  <si>
    <t>重度多数雇用事業所</t>
  </si>
  <si>
    <t>在宅就業障害者</t>
  </si>
  <si>
    <t>地域の共同受注窓口　</t>
    <rPh sb="0" eb="2">
      <t>チイキ</t>
    </rPh>
    <rPh sb="3" eb="5">
      <t>キョウドウ</t>
    </rPh>
    <rPh sb="5" eb="7">
      <t>ジュチュウ</t>
    </rPh>
    <rPh sb="7" eb="9">
      <t>マドグチ</t>
    </rPh>
    <phoneticPr fontId="1"/>
  </si>
  <si>
    <t>（　　　　市町　　　　　　　　　　　　　　　）</t>
    <rPh sb="5" eb="7">
      <t>シチョウ</t>
    </rPh>
    <phoneticPr fontId="1"/>
  </si>
  <si>
    <t>　　　令和２年度　交野市における障害者就労施設等からの物品等の調達実績</t>
    <rPh sb="9" eb="12">
      <t>カタノシ</t>
    </rPh>
    <phoneticPr fontId="1"/>
  </si>
  <si>
    <t>※　物品・役務の品目分類については、別紙の品目分類例をを参照の上作成。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</si>
</sst>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59" xfId="0" applyFont="1" applyFill="1" applyBorder="1" applyAlignment="1">
      <alignment horizontal="center" vertical="center"/>
    </xf>
    <xf numFmtId="0" fontId="0" fillId="2" borderId="62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0" fillId="2" borderId="66" xfId="0" applyFill="1" applyBorder="1" applyAlignment="1">
      <alignment vertical="center"/>
    </xf>
    <xf numFmtId="0" fontId="0" fillId="0" borderId="0" xfId="0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72" xfId="0" applyFont="1" applyBorder="1" applyAlignment="1">
      <alignment vertical="center" shrinkToFit="1"/>
    </xf>
    <xf numFmtId="0" fontId="3" fillId="0" borderId="87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89" xfId="0" applyFont="1" applyBorder="1" applyAlignment="1">
      <alignment vertical="center" shrinkToFit="1"/>
    </xf>
    <xf numFmtId="0" fontId="3" fillId="0" borderId="90" xfId="0" applyFont="1" applyBorder="1" applyAlignment="1">
      <alignment vertical="center" shrinkToFit="1"/>
    </xf>
    <xf numFmtId="0" fontId="3" fillId="0" borderId="91" xfId="0" applyFont="1" applyBorder="1" applyAlignment="1">
      <alignment vertical="center" shrinkToFit="1"/>
    </xf>
    <xf numFmtId="0" fontId="3" fillId="0" borderId="79" xfId="0" applyFont="1" applyBorder="1" applyAlignment="1">
      <alignment vertical="center" shrinkToFit="1"/>
    </xf>
    <xf numFmtId="0" fontId="3" fillId="0" borderId="80" xfId="0" applyFont="1" applyBorder="1" applyAlignment="1">
      <alignment vertical="center" shrinkToFit="1"/>
    </xf>
    <xf numFmtId="0" fontId="3" fillId="0" borderId="81" xfId="0" applyFont="1" applyBorder="1" applyAlignment="1">
      <alignment vertical="center" shrinkToFit="1"/>
    </xf>
    <xf numFmtId="0" fontId="3" fillId="0" borderId="82" xfId="0" applyFont="1" applyBorder="1" applyAlignment="1">
      <alignment vertical="center" shrinkToFit="1"/>
    </xf>
    <xf numFmtId="0" fontId="3" fillId="0" borderId="83" xfId="0" applyFont="1" applyBorder="1" applyAlignment="1">
      <alignment vertical="center" shrinkToFit="1"/>
    </xf>
    <xf numFmtId="0" fontId="3" fillId="2" borderId="67" xfId="0" applyFont="1" applyFill="1" applyBorder="1" applyAlignment="1">
      <alignment vertical="center" shrinkToFit="1"/>
    </xf>
    <xf numFmtId="0" fontId="3" fillId="2" borderId="68" xfId="0" applyFont="1" applyFill="1" applyBorder="1" applyAlignment="1">
      <alignment vertical="center" shrinkToFit="1"/>
    </xf>
    <xf numFmtId="0" fontId="3" fillId="2" borderId="69" xfId="0" applyFont="1" applyFill="1" applyBorder="1" applyAlignment="1">
      <alignment vertical="center" shrinkToFit="1"/>
    </xf>
    <xf numFmtId="0" fontId="3" fillId="2" borderId="98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80" xfId="0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3" fillId="0" borderId="81" xfId="0" applyFont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79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9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shrinkToFit="1"/>
    </xf>
    <xf numFmtId="0" fontId="7" fillId="0" borderId="77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abSelected="1" view="pageBreakPreview" zoomScale="80" zoomScaleNormal="70" zoomScaleSheetLayoutView="80" workbookViewId="0">
      <selection activeCell="K7" sqref="K7"/>
    </sheetView>
  </sheetViews>
  <sheetFormatPr defaultRowHeight="13.5" x14ac:dyDescent="0.15"/>
  <cols>
    <col min="1" max="1" width="2.75" style="51" customWidth="1"/>
    <col min="2" max="4" width="4.625" style="51" hidden="1" customWidth="1"/>
    <col min="5" max="5" width="7.5" style="51" hidden="1" customWidth="1"/>
    <col min="6" max="6" width="7.5" style="51" customWidth="1"/>
    <col min="7" max="7" width="20" style="51" customWidth="1"/>
    <col min="8" max="8" width="5.5" style="51" customWidth="1"/>
    <col min="9" max="9" width="10" style="51" customWidth="1"/>
    <col min="10" max="10" width="4.625" style="51" customWidth="1"/>
    <col min="11" max="11" width="10" style="51" customWidth="1"/>
    <col min="12" max="12" width="4.625" style="51" customWidth="1"/>
    <col min="13" max="13" width="10.125" style="51" customWidth="1"/>
    <col min="14" max="14" width="4.625" style="51" customWidth="1"/>
    <col min="15" max="15" width="10" style="51" customWidth="1"/>
    <col min="16" max="16" width="4.625" style="51" customWidth="1"/>
    <col min="17" max="17" width="10.125" style="51" customWidth="1"/>
    <col min="18" max="18" width="4.625" style="51" customWidth="1"/>
    <col min="19" max="19" width="10" style="51" customWidth="1"/>
    <col min="20" max="20" width="4.625" style="51" customWidth="1"/>
    <col min="21" max="21" width="10.125" style="51" customWidth="1"/>
    <col min="22" max="22" width="4.625" style="51" customWidth="1"/>
    <col min="23" max="23" width="10.125" style="51" customWidth="1"/>
    <col min="24" max="24" width="4.625" style="51" customWidth="1"/>
    <col min="25" max="25" width="10.25" style="51" customWidth="1"/>
    <col min="26" max="26" width="4.625" style="51" customWidth="1"/>
    <col min="27" max="27" width="10.125" style="51" customWidth="1"/>
    <col min="28" max="28" width="4.625" style="51" customWidth="1"/>
    <col min="29" max="29" width="10.25" style="51" customWidth="1"/>
    <col min="30" max="30" width="4.625" style="51" customWidth="1"/>
    <col min="31" max="31" width="10.125" style="51" customWidth="1"/>
    <col min="32" max="32" width="4.25" style="51" customWidth="1"/>
    <col min="33" max="33" width="10.25" style="51" customWidth="1"/>
    <col min="34" max="34" width="4.625" style="51" customWidth="1"/>
    <col min="35" max="35" width="10.125" style="51" customWidth="1"/>
    <col min="36" max="41" width="4.625" style="51" customWidth="1"/>
    <col min="42" max="16384" width="9" style="51"/>
  </cols>
  <sheetData>
    <row r="1" spans="1:35" ht="42" customHeight="1" x14ac:dyDescent="0.15">
      <c r="B1" s="174" t="s">
        <v>45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</row>
    <row r="2" spans="1:35" ht="13.5" customHeight="1" thickBot="1" x14ac:dyDescent="0.2">
      <c r="AI2" s="1"/>
    </row>
    <row r="3" spans="1:35" ht="49.5" customHeight="1" x14ac:dyDescent="0.15">
      <c r="B3" s="175" t="s">
        <v>16</v>
      </c>
      <c r="C3" s="176"/>
      <c r="D3" s="176"/>
      <c r="E3" s="177"/>
      <c r="F3" s="206" t="s">
        <v>0</v>
      </c>
      <c r="G3" s="207"/>
      <c r="H3" s="184" t="s">
        <v>1</v>
      </c>
      <c r="I3" s="185"/>
      <c r="J3" s="185"/>
      <c r="K3" s="185"/>
      <c r="L3" s="185"/>
      <c r="M3" s="185"/>
      <c r="N3" s="185"/>
      <c r="O3" s="185"/>
      <c r="P3" s="185"/>
      <c r="Q3" s="186"/>
      <c r="R3" s="187" t="s">
        <v>2</v>
      </c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9"/>
      <c r="AF3" s="187"/>
      <c r="AG3" s="190"/>
      <c r="AH3" s="188"/>
      <c r="AI3" s="189"/>
    </row>
    <row r="4" spans="1:35" ht="13.5" customHeight="1" x14ac:dyDescent="0.15">
      <c r="B4" s="178"/>
      <c r="C4" s="179"/>
      <c r="D4" s="179"/>
      <c r="E4" s="180"/>
      <c r="F4" s="208"/>
      <c r="G4" s="209"/>
      <c r="H4" s="191" t="s">
        <v>6</v>
      </c>
      <c r="I4" s="192"/>
      <c r="J4" s="196" t="s">
        <v>19</v>
      </c>
      <c r="K4" s="192"/>
      <c r="L4" s="196" t="s">
        <v>20</v>
      </c>
      <c r="M4" s="192"/>
      <c r="N4" s="196" t="s">
        <v>26</v>
      </c>
      <c r="O4" s="192"/>
      <c r="P4" s="199" t="s">
        <v>11</v>
      </c>
      <c r="Q4" s="169"/>
      <c r="R4" s="191" t="s">
        <v>7</v>
      </c>
      <c r="S4" s="192"/>
      <c r="T4" s="196" t="s">
        <v>23</v>
      </c>
      <c r="U4" s="192"/>
      <c r="V4" s="196" t="s">
        <v>21</v>
      </c>
      <c r="W4" s="192"/>
      <c r="X4" s="196" t="s">
        <v>8</v>
      </c>
      <c r="Y4" s="192"/>
      <c r="Z4" s="196" t="s">
        <v>22</v>
      </c>
      <c r="AA4" s="192"/>
      <c r="AB4" s="196" t="s">
        <v>25</v>
      </c>
      <c r="AC4" s="192"/>
      <c r="AD4" s="199" t="s">
        <v>13</v>
      </c>
      <c r="AE4" s="169"/>
      <c r="AF4" s="178" t="s">
        <v>15</v>
      </c>
      <c r="AG4" s="193"/>
      <c r="AH4" s="196" t="s">
        <v>3</v>
      </c>
      <c r="AI4" s="204"/>
    </row>
    <row r="5" spans="1:35" x14ac:dyDescent="0.15">
      <c r="B5" s="178"/>
      <c r="C5" s="179"/>
      <c r="D5" s="179"/>
      <c r="E5" s="180"/>
      <c r="F5" s="208"/>
      <c r="G5" s="209"/>
      <c r="H5" s="178"/>
      <c r="I5" s="193"/>
      <c r="J5" s="197"/>
      <c r="K5" s="193"/>
      <c r="L5" s="197"/>
      <c r="M5" s="193"/>
      <c r="N5" s="197"/>
      <c r="O5" s="193"/>
      <c r="P5" s="200"/>
      <c r="Q5" s="201"/>
      <c r="R5" s="178"/>
      <c r="S5" s="193"/>
      <c r="T5" s="197"/>
      <c r="U5" s="193"/>
      <c r="V5" s="197"/>
      <c r="W5" s="193"/>
      <c r="X5" s="197"/>
      <c r="Y5" s="193"/>
      <c r="Z5" s="197"/>
      <c r="AA5" s="193"/>
      <c r="AB5" s="197"/>
      <c r="AC5" s="193"/>
      <c r="AD5" s="200"/>
      <c r="AE5" s="201"/>
      <c r="AF5" s="178"/>
      <c r="AG5" s="193"/>
      <c r="AH5" s="197"/>
      <c r="AI5" s="180"/>
    </row>
    <row r="6" spans="1:35" x14ac:dyDescent="0.15">
      <c r="B6" s="178"/>
      <c r="C6" s="179"/>
      <c r="D6" s="179"/>
      <c r="E6" s="180"/>
      <c r="F6" s="208"/>
      <c r="G6" s="209"/>
      <c r="H6" s="194"/>
      <c r="I6" s="195"/>
      <c r="J6" s="198"/>
      <c r="K6" s="195"/>
      <c r="L6" s="198"/>
      <c r="M6" s="195"/>
      <c r="N6" s="198"/>
      <c r="O6" s="195"/>
      <c r="P6" s="202"/>
      <c r="Q6" s="203"/>
      <c r="R6" s="194"/>
      <c r="S6" s="195"/>
      <c r="T6" s="198"/>
      <c r="U6" s="195"/>
      <c r="V6" s="198"/>
      <c r="W6" s="195"/>
      <c r="X6" s="198"/>
      <c r="Y6" s="195"/>
      <c r="Z6" s="198"/>
      <c r="AA6" s="195"/>
      <c r="AB6" s="198"/>
      <c r="AC6" s="195"/>
      <c r="AD6" s="202"/>
      <c r="AE6" s="203"/>
      <c r="AF6" s="194"/>
      <c r="AG6" s="195"/>
      <c r="AH6" s="198"/>
      <c r="AI6" s="205"/>
    </row>
    <row r="7" spans="1:35" ht="29.25" thickBot="1" x14ac:dyDescent="0.2">
      <c r="B7" s="181"/>
      <c r="C7" s="182"/>
      <c r="D7" s="182"/>
      <c r="E7" s="183"/>
      <c r="F7" s="210"/>
      <c r="G7" s="211"/>
      <c r="H7" s="52" t="s">
        <v>10</v>
      </c>
      <c r="I7" s="53" t="s">
        <v>12</v>
      </c>
      <c r="J7" s="54" t="s">
        <v>10</v>
      </c>
      <c r="K7" s="53" t="s">
        <v>12</v>
      </c>
      <c r="L7" s="54" t="s">
        <v>10</v>
      </c>
      <c r="M7" s="53" t="s">
        <v>12</v>
      </c>
      <c r="N7" s="54" t="s">
        <v>10</v>
      </c>
      <c r="O7" s="53" t="s">
        <v>12</v>
      </c>
      <c r="P7" s="54" t="s">
        <v>10</v>
      </c>
      <c r="Q7" s="55" t="s">
        <v>12</v>
      </c>
      <c r="R7" s="56" t="s">
        <v>10</v>
      </c>
      <c r="S7" s="53" t="s">
        <v>12</v>
      </c>
      <c r="T7" s="54" t="s">
        <v>10</v>
      </c>
      <c r="U7" s="53" t="s">
        <v>12</v>
      </c>
      <c r="V7" s="54" t="s">
        <v>10</v>
      </c>
      <c r="W7" s="53" t="s">
        <v>12</v>
      </c>
      <c r="X7" s="54" t="s">
        <v>10</v>
      </c>
      <c r="Y7" s="53" t="s">
        <v>12</v>
      </c>
      <c r="Z7" s="54" t="s">
        <v>10</v>
      </c>
      <c r="AA7" s="53" t="s">
        <v>12</v>
      </c>
      <c r="AB7" s="54" t="s">
        <v>10</v>
      </c>
      <c r="AC7" s="53" t="s">
        <v>12</v>
      </c>
      <c r="AD7" s="54" t="s">
        <v>10</v>
      </c>
      <c r="AE7" s="57" t="s">
        <v>12</v>
      </c>
      <c r="AF7" s="52" t="s">
        <v>10</v>
      </c>
      <c r="AG7" s="53" t="s">
        <v>12</v>
      </c>
      <c r="AH7" s="54" t="s">
        <v>10</v>
      </c>
      <c r="AI7" s="55" t="s">
        <v>12</v>
      </c>
    </row>
    <row r="8" spans="1:35" ht="36" customHeight="1" x14ac:dyDescent="0.15">
      <c r="A8" s="68"/>
      <c r="B8" s="156" t="s">
        <v>27</v>
      </c>
      <c r="C8" s="157"/>
      <c r="D8" s="157"/>
      <c r="E8" s="157"/>
      <c r="F8" s="164" t="s">
        <v>36</v>
      </c>
      <c r="G8" s="165"/>
      <c r="H8" s="69"/>
      <c r="I8" s="70"/>
      <c r="J8" s="70"/>
      <c r="K8" s="70"/>
      <c r="L8" s="70"/>
      <c r="M8" s="70"/>
      <c r="N8" s="70"/>
      <c r="O8" s="70"/>
      <c r="P8" s="70">
        <f>H8+J8+L8+N8</f>
        <v>0</v>
      </c>
      <c r="Q8" s="71">
        <f>I8+K8+M8+O8</f>
        <v>0</v>
      </c>
      <c r="R8" s="72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>
        <f t="shared" ref="AD8:AE14" si="0">R8+T8+V8+X8+Z8+AB8</f>
        <v>0</v>
      </c>
      <c r="AE8" s="73">
        <f t="shared" si="0"/>
        <v>0</v>
      </c>
      <c r="AF8" s="69">
        <f t="shared" ref="AF8:AG15" si="1">P8+AD8</f>
        <v>0</v>
      </c>
      <c r="AG8" s="70">
        <f t="shared" si="1"/>
        <v>0</v>
      </c>
      <c r="AH8" s="70"/>
      <c r="AI8" s="71"/>
    </row>
    <row r="9" spans="1:35" ht="36" customHeight="1" x14ac:dyDescent="0.15">
      <c r="A9" s="68"/>
      <c r="B9" s="156"/>
      <c r="C9" s="157"/>
      <c r="D9" s="157"/>
      <c r="E9" s="157"/>
      <c r="F9" s="166" t="s">
        <v>35</v>
      </c>
      <c r="G9" s="167"/>
      <c r="H9" s="74">
        <v>3</v>
      </c>
      <c r="I9" s="75">
        <v>38800</v>
      </c>
      <c r="J9" s="75">
        <v>81</v>
      </c>
      <c r="K9" s="75">
        <v>44500</v>
      </c>
      <c r="L9" s="75">
        <v>2</v>
      </c>
      <c r="M9" s="75">
        <v>180000</v>
      </c>
      <c r="N9" s="75"/>
      <c r="O9" s="75"/>
      <c r="P9" s="75">
        <f t="shared" ref="P9:Q12" si="2">H9+J9+L9+N9</f>
        <v>86</v>
      </c>
      <c r="Q9" s="76">
        <f t="shared" si="2"/>
        <v>263300</v>
      </c>
      <c r="R9" s="77"/>
      <c r="S9" s="75"/>
      <c r="T9" s="75">
        <v>2</v>
      </c>
      <c r="U9" s="75">
        <v>11330</v>
      </c>
      <c r="V9" s="75">
        <v>1</v>
      </c>
      <c r="W9" s="75">
        <v>200512</v>
      </c>
      <c r="X9" s="75"/>
      <c r="Y9" s="75"/>
      <c r="Z9" s="75"/>
      <c r="AA9" s="75"/>
      <c r="AB9" s="75"/>
      <c r="AC9" s="75"/>
      <c r="AD9" s="75">
        <f t="shared" si="0"/>
        <v>3</v>
      </c>
      <c r="AE9" s="78">
        <f t="shared" si="0"/>
        <v>211842</v>
      </c>
      <c r="AF9" s="74">
        <f t="shared" si="1"/>
        <v>89</v>
      </c>
      <c r="AG9" s="75">
        <f t="shared" si="1"/>
        <v>475142</v>
      </c>
      <c r="AH9" s="75">
        <v>3</v>
      </c>
      <c r="AI9" s="76">
        <v>211842</v>
      </c>
    </row>
    <row r="10" spans="1:35" ht="36" customHeight="1" x14ac:dyDescent="0.15">
      <c r="A10" s="68"/>
      <c r="B10" s="156"/>
      <c r="C10" s="157"/>
      <c r="D10" s="157"/>
      <c r="E10" s="157"/>
      <c r="F10" s="166" t="s">
        <v>34</v>
      </c>
      <c r="G10" s="167"/>
      <c r="H10" s="74"/>
      <c r="I10" s="75"/>
      <c r="J10" s="75"/>
      <c r="K10" s="75"/>
      <c r="L10" s="75"/>
      <c r="M10" s="75"/>
      <c r="N10" s="75"/>
      <c r="O10" s="75"/>
      <c r="P10" s="75">
        <f t="shared" si="2"/>
        <v>0</v>
      </c>
      <c r="Q10" s="76">
        <f t="shared" si="2"/>
        <v>0</v>
      </c>
      <c r="R10" s="77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>
        <f t="shared" si="0"/>
        <v>0</v>
      </c>
      <c r="AE10" s="78">
        <f t="shared" si="0"/>
        <v>0</v>
      </c>
      <c r="AF10" s="74">
        <f t="shared" si="1"/>
        <v>0</v>
      </c>
      <c r="AG10" s="75">
        <f t="shared" si="1"/>
        <v>0</v>
      </c>
      <c r="AH10" s="75"/>
      <c r="AI10" s="76"/>
    </row>
    <row r="11" spans="1:35" ht="36" customHeight="1" x14ac:dyDescent="0.15">
      <c r="A11" s="68"/>
      <c r="B11" s="156"/>
      <c r="C11" s="157"/>
      <c r="D11" s="157"/>
      <c r="E11" s="157"/>
      <c r="F11" s="166" t="s">
        <v>33</v>
      </c>
      <c r="G11" s="167"/>
      <c r="H11" s="74"/>
      <c r="I11" s="75"/>
      <c r="J11" s="75"/>
      <c r="K11" s="75"/>
      <c r="L11" s="75"/>
      <c r="M11" s="75"/>
      <c r="N11" s="75"/>
      <c r="O11" s="75"/>
      <c r="P11" s="75">
        <f t="shared" si="2"/>
        <v>0</v>
      </c>
      <c r="Q11" s="76">
        <f t="shared" si="2"/>
        <v>0</v>
      </c>
      <c r="R11" s="77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>
        <f t="shared" si="0"/>
        <v>0</v>
      </c>
      <c r="AE11" s="78">
        <f t="shared" si="0"/>
        <v>0</v>
      </c>
      <c r="AF11" s="74">
        <f t="shared" si="1"/>
        <v>0</v>
      </c>
      <c r="AG11" s="75">
        <f t="shared" si="1"/>
        <v>0</v>
      </c>
      <c r="AH11" s="75"/>
      <c r="AI11" s="76"/>
    </row>
    <row r="12" spans="1:35" ht="36" customHeight="1" x14ac:dyDescent="0.15">
      <c r="A12" s="68"/>
      <c r="B12" s="156"/>
      <c r="C12" s="157"/>
      <c r="D12" s="157"/>
      <c r="E12" s="157"/>
      <c r="F12" s="166" t="s">
        <v>32</v>
      </c>
      <c r="G12" s="167"/>
      <c r="H12" s="74"/>
      <c r="I12" s="75"/>
      <c r="J12" s="75"/>
      <c r="K12" s="75"/>
      <c r="L12" s="75"/>
      <c r="M12" s="75"/>
      <c r="N12" s="75"/>
      <c r="O12" s="75"/>
      <c r="P12" s="75">
        <f t="shared" si="2"/>
        <v>0</v>
      </c>
      <c r="Q12" s="76">
        <f t="shared" si="2"/>
        <v>0</v>
      </c>
      <c r="R12" s="77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>
        <f t="shared" si="0"/>
        <v>0</v>
      </c>
      <c r="AE12" s="78">
        <f t="shared" si="0"/>
        <v>0</v>
      </c>
      <c r="AF12" s="74">
        <f t="shared" si="1"/>
        <v>0</v>
      </c>
      <c r="AG12" s="75">
        <f t="shared" si="1"/>
        <v>0</v>
      </c>
      <c r="AH12" s="75"/>
      <c r="AI12" s="76"/>
    </row>
    <row r="13" spans="1:35" ht="36" customHeight="1" x14ac:dyDescent="0.15">
      <c r="A13" s="68"/>
      <c r="B13" s="156"/>
      <c r="C13" s="157"/>
      <c r="D13" s="157"/>
      <c r="E13" s="157"/>
      <c r="F13" s="166" t="s">
        <v>31</v>
      </c>
      <c r="G13" s="167"/>
      <c r="H13" s="74"/>
      <c r="I13" s="75"/>
      <c r="J13" s="75"/>
      <c r="K13" s="75"/>
      <c r="L13" s="75"/>
      <c r="M13" s="75"/>
      <c r="N13" s="75"/>
      <c r="O13" s="75"/>
      <c r="P13" s="75">
        <f>H13+J13+L13+N13</f>
        <v>0</v>
      </c>
      <c r="Q13" s="76">
        <f>I13+K13+M13+O13</f>
        <v>0</v>
      </c>
      <c r="R13" s="77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>
        <f t="shared" si="0"/>
        <v>0</v>
      </c>
      <c r="AE13" s="78">
        <f t="shared" si="0"/>
        <v>0</v>
      </c>
      <c r="AF13" s="74">
        <f t="shared" si="1"/>
        <v>0</v>
      </c>
      <c r="AG13" s="75">
        <f t="shared" si="1"/>
        <v>0</v>
      </c>
      <c r="AH13" s="75"/>
      <c r="AI13" s="76"/>
    </row>
    <row r="14" spans="1:35" ht="36" customHeight="1" x14ac:dyDescent="0.15">
      <c r="A14" s="68"/>
      <c r="B14" s="156"/>
      <c r="C14" s="157"/>
      <c r="D14" s="157"/>
      <c r="E14" s="157"/>
      <c r="F14" s="160" t="s">
        <v>30</v>
      </c>
      <c r="G14" s="168"/>
      <c r="H14" s="101"/>
      <c r="I14" s="102"/>
      <c r="J14" s="102"/>
      <c r="K14" s="102"/>
      <c r="L14" s="102"/>
      <c r="M14" s="102"/>
      <c r="N14" s="102"/>
      <c r="O14" s="102"/>
      <c r="P14" s="102">
        <f>H14+J14+L14+N14</f>
        <v>0</v>
      </c>
      <c r="Q14" s="103">
        <f>I14+K14+M14+O14</f>
        <v>0</v>
      </c>
      <c r="R14" s="104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>
        <f t="shared" si="0"/>
        <v>0</v>
      </c>
      <c r="AE14" s="105">
        <f t="shared" si="0"/>
        <v>0</v>
      </c>
      <c r="AF14" s="101">
        <f t="shared" si="1"/>
        <v>0</v>
      </c>
      <c r="AG14" s="102">
        <f t="shared" si="1"/>
        <v>0</v>
      </c>
      <c r="AH14" s="102"/>
      <c r="AI14" s="103"/>
    </row>
    <row r="15" spans="1:35" ht="36" customHeight="1" x14ac:dyDescent="0.15">
      <c r="A15" s="68"/>
      <c r="B15" s="156"/>
      <c r="C15" s="157"/>
      <c r="D15" s="157"/>
      <c r="E15" s="157"/>
      <c r="F15" s="120" t="s">
        <v>4</v>
      </c>
      <c r="G15" s="121"/>
      <c r="H15" s="79">
        <f t="shared" ref="H15:AE15" si="3">SUM(H8:H14)</f>
        <v>3</v>
      </c>
      <c r="I15" s="80">
        <f t="shared" si="3"/>
        <v>38800</v>
      </c>
      <c r="J15" s="80">
        <f t="shared" si="3"/>
        <v>81</v>
      </c>
      <c r="K15" s="80">
        <f t="shared" si="3"/>
        <v>44500</v>
      </c>
      <c r="L15" s="80">
        <f t="shared" si="3"/>
        <v>2</v>
      </c>
      <c r="M15" s="80">
        <f t="shared" si="3"/>
        <v>180000</v>
      </c>
      <c r="N15" s="80">
        <f t="shared" si="3"/>
        <v>0</v>
      </c>
      <c r="O15" s="80">
        <f t="shared" si="3"/>
        <v>0</v>
      </c>
      <c r="P15" s="80">
        <f t="shared" si="3"/>
        <v>86</v>
      </c>
      <c r="Q15" s="111">
        <f t="shared" si="3"/>
        <v>263300</v>
      </c>
      <c r="R15" s="82">
        <f t="shared" si="3"/>
        <v>0</v>
      </c>
      <c r="S15" s="80">
        <f t="shared" si="3"/>
        <v>0</v>
      </c>
      <c r="T15" s="80">
        <f t="shared" si="3"/>
        <v>2</v>
      </c>
      <c r="U15" s="80">
        <f t="shared" si="3"/>
        <v>11330</v>
      </c>
      <c r="V15" s="80">
        <f t="shared" si="3"/>
        <v>1</v>
      </c>
      <c r="W15" s="80">
        <f t="shared" si="3"/>
        <v>200512</v>
      </c>
      <c r="X15" s="80">
        <f t="shared" si="3"/>
        <v>0</v>
      </c>
      <c r="Y15" s="80">
        <f t="shared" si="3"/>
        <v>0</v>
      </c>
      <c r="Z15" s="80">
        <f t="shared" si="3"/>
        <v>0</v>
      </c>
      <c r="AA15" s="80">
        <f t="shared" si="3"/>
        <v>0</v>
      </c>
      <c r="AB15" s="80">
        <f t="shared" si="3"/>
        <v>0</v>
      </c>
      <c r="AC15" s="80">
        <f t="shared" si="3"/>
        <v>0</v>
      </c>
      <c r="AD15" s="80">
        <f t="shared" si="3"/>
        <v>3</v>
      </c>
      <c r="AE15" s="83">
        <f t="shared" si="3"/>
        <v>211842</v>
      </c>
      <c r="AF15" s="79">
        <f t="shared" si="1"/>
        <v>89</v>
      </c>
      <c r="AG15" s="80">
        <f>Q15+AE15</f>
        <v>475142</v>
      </c>
      <c r="AH15" s="80">
        <f>SUM(AH8:AH14)</f>
        <v>3</v>
      </c>
      <c r="AI15" s="81">
        <f>SUM(AI8:AI14)</f>
        <v>211842</v>
      </c>
    </row>
    <row r="16" spans="1:35" ht="21.75" customHeight="1" x14ac:dyDescent="0.15">
      <c r="A16" s="68"/>
      <c r="B16" s="156"/>
      <c r="C16" s="157"/>
      <c r="D16" s="157"/>
      <c r="E16" s="157"/>
      <c r="F16" s="134" t="s">
        <v>37</v>
      </c>
      <c r="G16" s="169"/>
      <c r="H16" s="123"/>
      <c r="I16" s="122"/>
      <c r="J16" s="122"/>
      <c r="K16" s="122"/>
      <c r="L16" s="122"/>
      <c r="M16" s="122"/>
      <c r="N16" s="122"/>
      <c r="O16" s="122"/>
      <c r="P16" s="122">
        <f>H16+J16+L16+N16</f>
        <v>0</v>
      </c>
      <c r="Q16" s="125">
        <f t="shared" ref="Q16" si="4">I16+K16+M16+O16</f>
        <v>0</v>
      </c>
      <c r="R16" s="123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>
        <f t="shared" ref="AD16" si="5">R16+T16+V16+X16+Z16+AB16</f>
        <v>0</v>
      </c>
      <c r="AE16" s="125">
        <f t="shared" ref="AE16" si="6">S16+U16+W16+Y16+AA16+AC16</f>
        <v>0</v>
      </c>
      <c r="AF16" s="123">
        <f>P16+AD16</f>
        <v>0</v>
      </c>
      <c r="AG16" s="122">
        <f>Q16+AE16</f>
        <v>0</v>
      </c>
      <c r="AH16" s="122"/>
      <c r="AI16" s="125"/>
    </row>
    <row r="17" spans="1:35" ht="30" customHeight="1" x14ac:dyDescent="0.15">
      <c r="A17" s="68"/>
      <c r="B17" s="156"/>
      <c r="C17" s="157"/>
      <c r="D17" s="157"/>
      <c r="E17" s="157"/>
      <c r="F17" s="171" t="s">
        <v>39</v>
      </c>
      <c r="G17" s="172"/>
      <c r="H17" s="124"/>
      <c r="I17" s="117"/>
      <c r="J17" s="117"/>
      <c r="K17" s="117"/>
      <c r="L17" s="117"/>
      <c r="M17" s="117"/>
      <c r="N17" s="117"/>
      <c r="O17" s="117"/>
      <c r="P17" s="117"/>
      <c r="Q17" s="119"/>
      <c r="R17" s="124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9"/>
      <c r="AF17" s="124"/>
      <c r="AG17" s="117"/>
      <c r="AH17" s="117"/>
      <c r="AI17" s="119"/>
    </row>
    <row r="18" spans="1:35" ht="21.75" customHeight="1" x14ac:dyDescent="0.15">
      <c r="A18" s="68"/>
      <c r="B18" s="156"/>
      <c r="C18" s="157"/>
      <c r="D18" s="157"/>
      <c r="E18" s="157"/>
      <c r="F18" s="170" t="s">
        <v>37</v>
      </c>
      <c r="G18" s="155"/>
      <c r="H18" s="130"/>
      <c r="I18" s="116"/>
      <c r="J18" s="116"/>
      <c r="K18" s="116"/>
      <c r="L18" s="116"/>
      <c r="M18" s="116"/>
      <c r="N18" s="116"/>
      <c r="O18" s="116"/>
      <c r="P18" s="116">
        <f>H18+J18+L18+N18</f>
        <v>0</v>
      </c>
      <c r="Q18" s="118">
        <f t="shared" ref="Q18" si="7">I18+K18+M18+O18</f>
        <v>0</v>
      </c>
      <c r="R18" s="130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>
        <f t="shared" ref="AD18" si="8">R18+T18+V18+X18+Z18+AB18</f>
        <v>0</v>
      </c>
      <c r="AE18" s="118">
        <f t="shared" ref="AE18" si="9">S18+U18+W18+Y18+AA18+AC18</f>
        <v>0</v>
      </c>
      <c r="AF18" s="130">
        <f t="shared" ref="AF18" si="10">P18+AD18</f>
        <v>0</v>
      </c>
      <c r="AG18" s="116">
        <f>Q18+AE18</f>
        <v>0</v>
      </c>
      <c r="AH18" s="116"/>
      <c r="AI18" s="118"/>
    </row>
    <row r="19" spans="1:35" ht="36" customHeight="1" x14ac:dyDescent="0.15">
      <c r="A19" s="68"/>
      <c r="B19" s="156"/>
      <c r="C19" s="157"/>
      <c r="D19" s="157"/>
      <c r="E19" s="157"/>
      <c r="F19" s="146" t="s">
        <v>38</v>
      </c>
      <c r="G19" s="147"/>
      <c r="H19" s="124"/>
      <c r="I19" s="117"/>
      <c r="J19" s="117"/>
      <c r="K19" s="117"/>
      <c r="L19" s="117"/>
      <c r="M19" s="117"/>
      <c r="N19" s="117"/>
      <c r="O19" s="117"/>
      <c r="P19" s="117"/>
      <c r="Q19" s="119"/>
      <c r="R19" s="124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9"/>
      <c r="AF19" s="124"/>
      <c r="AG19" s="117"/>
      <c r="AH19" s="117"/>
      <c r="AI19" s="119"/>
    </row>
    <row r="20" spans="1:35" ht="21.75" customHeight="1" x14ac:dyDescent="0.15">
      <c r="A20" s="68"/>
      <c r="B20" s="156"/>
      <c r="C20" s="157"/>
      <c r="D20" s="157"/>
      <c r="E20" s="157"/>
      <c r="F20" s="154" t="s">
        <v>43</v>
      </c>
      <c r="G20" s="155"/>
      <c r="H20" s="130"/>
      <c r="I20" s="116"/>
      <c r="J20" s="116"/>
      <c r="K20" s="116"/>
      <c r="L20" s="116"/>
      <c r="M20" s="116"/>
      <c r="N20" s="116"/>
      <c r="O20" s="116"/>
      <c r="P20" s="116">
        <f>H20+J20+L20+N20</f>
        <v>0</v>
      </c>
      <c r="Q20" s="118">
        <f t="shared" ref="Q20" si="11">I20+K20+M20+O20</f>
        <v>0</v>
      </c>
      <c r="R20" s="130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>
        <f t="shared" ref="AD20:AE20" si="12">R20+T20+V20+X20+Z20+AB20</f>
        <v>0</v>
      </c>
      <c r="AE20" s="118">
        <f t="shared" si="12"/>
        <v>0</v>
      </c>
      <c r="AF20" s="130">
        <f t="shared" ref="AF20" si="13">P20+AD20</f>
        <v>0</v>
      </c>
      <c r="AG20" s="116">
        <f>Q20+AE20</f>
        <v>0</v>
      </c>
      <c r="AH20" s="116"/>
      <c r="AI20" s="118"/>
    </row>
    <row r="21" spans="1:35" ht="31.5" customHeight="1" x14ac:dyDescent="0.15">
      <c r="A21" s="68"/>
      <c r="B21" s="156"/>
      <c r="C21" s="157"/>
      <c r="D21" s="157"/>
      <c r="E21" s="157"/>
      <c r="F21" s="148" t="s">
        <v>44</v>
      </c>
      <c r="G21" s="149"/>
      <c r="H21" s="131"/>
      <c r="I21" s="132"/>
      <c r="J21" s="132"/>
      <c r="K21" s="132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131"/>
      <c r="AG21" s="132"/>
      <c r="AH21" s="132"/>
      <c r="AI21" s="133"/>
    </row>
    <row r="22" spans="1:35" ht="31.5" customHeight="1" x14ac:dyDescent="0.15">
      <c r="A22" s="68"/>
      <c r="B22" s="156"/>
      <c r="C22" s="157"/>
      <c r="D22" s="157"/>
      <c r="E22" s="157"/>
      <c r="F22" s="126" t="s">
        <v>5</v>
      </c>
      <c r="G22" s="127"/>
      <c r="H22" s="98">
        <f>SUM(H16:H21)</f>
        <v>0</v>
      </c>
      <c r="I22" s="99">
        <f>SUM(I16:I21)</f>
        <v>0</v>
      </c>
      <c r="J22" s="99">
        <f t="shared" ref="J22:P22" si="14">SUM(J16:J21)</f>
        <v>0</v>
      </c>
      <c r="K22" s="99">
        <f t="shared" si="14"/>
        <v>0</v>
      </c>
      <c r="L22" s="99">
        <f t="shared" si="14"/>
        <v>0</v>
      </c>
      <c r="M22" s="99">
        <f t="shared" si="14"/>
        <v>0</v>
      </c>
      <c r="N22" s="99">
        <f>SUM(N16:N21)</f>
        <v>0</v>
      </c>
      <c r="O22" s="99">
        <f t="shared" si="14"/>
        <v>0</v>
      </c>
      <c r="P22" s="99">
        <f t="shared" si="14"/>
        <v>0</v>
      </c>
      <c r="Q22" s="100">
        <f>SUM(Q16:Q21)</f>
        <v>0</v>
      </c>
      <c r="R22" s="106">
        <f>SUM(R16:R21)</f>
        <v>0</v>
      </c>
      <c r="S22" s="99">
        <f>SUM(S16:S21)</f>
        <v>0</v>
      </c>
      <c r="T22" s="99">
        <f t="shared" ref="T22:AC22" si="15">SUM(T16:T21)</f>
        <v>0</v>
      </c>
      <c r="U22" s="99">
        <f t="shared" si="15"/>
        <v>0</v>
      </c>
      <c r="V22" s="99">
        <f t="shared" si="15"/>
        <v>0</v>
      </c>
      <c r="W22" s="99">
        <f t="shared" si="15"/>
        <v>0</v>
      </c>
      <c r="X22" s="99">
        <f t="shared" si="15"/>
        <v>0</v>
      </c>
      <c r="Y22" s="99">
        <f t="shared" si="15"/>
        <v>0</v>
      </c>
      <c r="Z22" s="99">
        <f t="shared" si="15"/>
        <v>0</v>
      </c>
      <c r="AA22" s="99">
        <f t="shared" si="15"/>
        <v>0</v>
      </c>
      <c r="AB22" s="99">
        <f t="shared" si="15"/>
        <v>0</v>
      </c>
      <c r="AC22" s="99">
        <f t="shared" si="15"/>
        <v>0</v>
      </c>
      <c r="AD22" s="99">
        <f t="shared" ref="AD22:AI22" si="16">SUM(AD16:AD21)</f>
        <v>0</v>
      </c>
      <c r="AE22" s="107">
        <f t="shared" si="16"/>
        <v>0</v>
      </c>
      <c r="AF22" s="98">
        <f t="shared" si="16"/>
        <v>0</v>
      </c>
      <c r="AG22" s="99">
        <f t="shared" si="16"/>
        <v>0</v>
      </c>
      <c r="AH22" s="99">
        <f t="shared" si="16"/>
        <v>0</v>
      </c>
      <c r="AI22" s="100">
        <f t="shared" si="16"/>
        <v>0</v>
      </c>
    </row>
    <row r="23" spans="1:35" ht="36" customHeight="1" x14ac:dyDescent="0.15">
      <c r="A23" s="68"/>
      <c r="B23" s="156"/>
      <c r="C23" s="157"/>
      <c r="D23" s="157"/>
      <c r="E23" s="157"/>
      <c r="F23" s="134" t="s">
        <v>40</v>
      </c>
      <c r="G23" s="135"/>
      <c r="H23" s="84"/>
      <c r="I23" s="85"/>
      <c r="J23" s="85"/>
      <c r="K23" s="85"/>
      <c r="L23" s="85"/>
      <c r="M23" s="85"/>
      <c r="N23" s="85"/>
      <c r="O23" s="85"/>
      <c r="P23" s="85">
        <f>H23+J23+L23+N23</f>
        <v>0</v>
      </c>
      <c r="Q23" s="86">
        <f t="shared" ref="Q23:Q25" si="17">I23+K23+M23+O23</f>
        <v>0</v>
      </c>
      <c r="R23" s="87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>
        <f t="shared" ref="AD23:AD25" si="18">R23+T23+V23+X23+Z23+AB23</f>
        <v>0</v>
      </c>
      <c r="AE23" s="88">
        <f>S23+U23+W23+Y23+AA23+AC23</f>
        <v>0</v>
      </c>
      <c r="AF23" s="84">
        <f>P23+AD23</f>
        <v>0</v>
      </c>
      <c r="AG23" s="85">
        <f>Q23+AE23</f>
        <v>0</v>
      </c>
      <c r="AH23" s="85"/>
      <c r="AI23" s="86"/>
    </row>
    <row r="24" spans="1:35" ht="36" customHeight="1" x14ac:dyDescent="0.15">
      <c r="A24" s="68"/>
      <c r="B24" s="156"/>
      <c r="C24" s="157"/>
      <c r="D24" s="157"/>
      <c r="E24" s="157"/>
      <c r="F24" s="136" t="s">
        <v>41</v>
      </c>
      <c r="G24" s="137"/>
      <c r="H24" s="89"/>
      <c r="I24" s="90"/>
      <c r="J24" s="90"/>
      <c r="K24" s="90"/>
      <c r="L24" s="90"/>
      <c r="M24" s="90"/>
      <c r="N24" s="90"/>
      <c r="O24" s="90"/>
      <c r="P24" s="90">
        <f>H24+J24+L24+N24</f>
        <v>0</v>
      </c>
      <c r="Q24" s="91">
        <f t="shared" si="17"/>
        <v>0</v>
      </c>
      <c r="R24" s="92"/>
      <c r="S24" s="90"/>
      <c r="T24" s="90"/>
      <c r="U24" s="90"/>
      <c r="V24" s="90"/>
      <c r="W24" s="90"/>
      <c r="X24" s="90"/>
      <c r="Y24" s="90"/>
      <c r="Z24" s="90"/>
      <c r="AA24" s="90"/>
      <c r="AB24" s="90">
        <v>2</v>
      </c>
      <c r="AC24" s="90">
        <v>418202</v>
      </c>
      <c r="AD24" s="90">
        <f t="shared" si="18"/>
        <v>2</v>
      </c>
      <c r="AE24" s="93">
        <f t="shared" ref="AE24:AE25" si="19">S24+U24+W24+Y24+AA24+AC24</f>
        <v>418202</v>
      </c>
      <c r="AF24" s="89">
        <f t="shared" ref="AF24:AF26" si="20">P24+AD24</f>
        <v>2</v>
      </c>
      <c r="AG24" s="90">
        <f>Q24+AE24</f>
        <v>418202</v>
      </c>
      <c r="AH24" s="90">
        <v>2</v>
      </c>
      <c r="AI24" s="91">
        <v>418202</v>
      </c>
    </row>
    <row r="25" spans="1:35" ht="36" customHeight="1" x14ac:dyDescent="0.15">
      <c r="A25" s="68"/>
      <c r="B25" s="156"/>
      <c r="C25" s="157"/>
      <c r="D25" s="157"/>
      <c r="E25" s="157"/>
      <c r="F25" s="136" t="s">
        <v>42</v>
      </c>
      <c r="G25" s="137"/>
      <c r="H25" s="89"/>
      <c r="I25" s="90"/>
      <c r="J25" s="90"/>
      <c r="K25" s="90"/>
      <c r="L25" s="90"/>
      <c r="M25" s="90"/>
      <c r="N25" s="90"/>
      <c r="O25" s="90"/>
      <c r="P25" s="90">
        <f>H25+J25+L25+N25</f>
        <v>0</v>
      </c>
      <c r="Q25" s="91">
        <f t="shared" si="17"/>
        <v>0</v>
      </c>
      <c r="R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>
        <f t="shared" si="18"/>
        <v>0</v>
      </c>
      <c r="AE25" s="93">
        <f t="shared" si="19"/>
        <v>0</v>
      </c>
      <c r="AF25" s="89">
        <f t="shared" si="20"/>
        <v>0</v>
      </c>
      <c r="AG25" s="90">
        <f>Q25+AE25</f>
        <v>0</v>
      </c>
      <c r="AH25" s="90"/>
      <c r="AI25" s="91"/>
    </row>
    <row r="26" spans="1:35" ht="36" customHeight="1" x14ac:dyDescent="0.15">
      <c r="A26" s="68"/>
      <c r="B26" s="156"/>
      <c r="C26" s="157"/>
      <c r="D26" s="157"/>
      <c r="E26" s="157"/>
      <c r="F26" s="160" t="s">
        <v>29</v>
      </c>
      <c r="G26" s="161"/>
      <c r="H26" s="101"/>
      <c r="I26" s="102"/>
      <c r="J26" s="102"/>
      <c r="K26" s="102"/>
      <c r="L26" s="102"/>
      <c r="M26" s="102"/>
      <c r="N26" s="102"/>
      <c r="O26" s="102"/>
      <c r="P26" s="102">
        <f>H26+J26+L26+N26</f>
        <v>0</v>
      </c>
      <c r="Q26" s="103">
        <f t="shared" ref="Q26" si="21">I26+K26+M26+O26</f>
        <v>0</v>
      </c>
      <c r="R26" s="104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>
        <f t="shared" ref="AD26" si="22">R26+T26+V26+X26+Z26+AB26</f>
        <v>0</v>
      </c>
      <c r="AE26" s="105">
        <f t="shared" ref="AE26" si="23">S26+U26+W26+Y26+AA26+AC26</f>
        <v>0</v>
      </c>
      <c r="AF26" s="101">
        <f t="shared" si="20"/>
        <v>0</v>
      </c>
      <c r="AG26" s="102">
        <f>Q26+AE26</f>
        <v>0</v>
      </c>
      <c r="AH26" s="109"/>
      <c r="AI26" s="110"/>
    </row>
    <row r="27" spans="1:35" ht="36" customHeight="1" thickBot="1" x14ac:dyDescent="0.2">
      <c r="A27" s="68"/>
      <c r="B27" s="156"/>
      <c r="C27" s="157"/>
      <c r="D27" s="157"/>
      <c r="E27" s="157"/>
      <c r="F27" s="128" t="s">
        <v>28</v>
      </c>
      <c r="G27" s="129"/>
      <c r="H27" s="79">
        <f>SUM(H23:H26)</f>
        <v>0</v>
      </c>
      <c r="I27" s="80">
        <f>SUM(I23:I26)</f>
        <v>0</v>
      </c>
      <c r="J27" s="80">
        <f t="shared" ref="J27:P27" si="24">SUM(J23:J26)</f>
        <v>0</v>
      </c>
      <c r="K27" s="80">
        <f t="shared" si="24"/>
        <v>0</v>
      </c>
      <c r="L27" s="80">
        <f t="shared" si="24"/>
        <v>0</v>
      </c>
      <c r="M27" s="80">
        <f t="shared" si="24"/>
        <v>0</v>
      </c>
      <c r="N27" s="80">
        <f t="shared" si="24"/>
        <v>0</v>
      </c>
      <c r="O27" s="80">
        <f>SUM(O23:O26)</f>
        <v>0</v>
      </c>
      <c r="P27" s="80">
        <f t="shared" si="24"/>
        <v>0</v>
      </c>
      <c r="Q27" s="81">
        <f>SUM(Q23:Q26)</f>
        <v>0</v>
      </c>
      <c r="R27" s="82">
        <f>SUM(R23:R26)</f>
        <v>0</v>
      </c>
      <c r="S27" s="80">
        <f>SUM(S23:S26)</f>
        <v>0</v>
      </c>
      <c r="T27" s="80">
        <f t="shared" ref="T27:AD27" si="25">SUM(T23:T26)</f>
        <v>0</v>
      </c>
      <c r="U27" s="80">
        <f t="shared" si="25"/>
        <v>0</v>
      </c>
      <c r="V27" s="80">
        <f t="shared" si="25"/>
        <v>0</v>
      </c>
      <c r="W27" s="80">
        <f t="shared" si="25"/>
        <v>0</v>
      </c>
      <c r="X27" s="80">
        <f t="shared" si="25"/>
        <v>0</v>
      </c>
      <c r="Y27" s="80">
        <f t="shared" si="25"/>
        <v>0</v>
      </c>
      <c r="Z27" s="80">
        <f t="shared" si="25"/>
        <v>0</v>
      </c>
      <c r="AA27" s="80">
        <f t="shared" si="25"/>
        <v>0</v>
      </c>
      <c r="AB27" s="80">
        <f t="shared" si="25"/>
        <v>2</v>
      </c>
      <c r="AC27" s="80">
        <f t="shared" si="25"/>
        <v>418202</v>
      </c>
      <c r="AD27" s="80">
        <f t="shared" si="25"/>
        <v>2</v>
      </c>
      <c r="AE27" s="83">
        <f>SUM(AE23:AE26)</f>
        <v>418202</v>
      </c>
      <c r="AF27" s="79">
        <f>SUM(AF23:AF26)</f>
        <v>2</v>
      </c>
      <c r="AG27" s="80">
        <f>Q27+AE27</f>
        <v>418202</v>
      </c>
      <c r="AH27" s="108">
        <f>SUM(AH23:AH26)</f>
        <v>2</v>
      </c>
      <c r="AI27" s="112">
        <f>SUM(AI23:AI26)</f>
        <v>418202</v>
      </c>
    </row>
    <row r="28" spans="1:35" ht="37.5" customHeight="1" thickBot="1" x14ac:dyDescent="0.2">
      <c r="B28" s="158"/>
      <c r="C28" s="159"/>
      <c r="D28" s="159"/>
      <c r="E28" s="159"/>
      <c r="F28" s="162" t="s">
        <v>14</v>
      </c>
      <c r="G28" s="163"/>
      <c r="H28" s="94">
        <f>H15+H22+H27</f>
        <v>3</v>
      </c>
      <c r="I28" s="95">
        <f>I15+I22+I27</f>
        <v>38800</v>
      </c>
      <c r="J28" s="95">
        <f t="shared" ref="J28:P28" si="26">J15+J22+J27</f>
        <v>81</v>
      </c>
      <c r="K28" s="95">
        <f t="shared" si="26"/>
        <v>44500</v>
      </c>
      <c r="L28" s="95">
        <f t="shared" si="26"/>
        <v>2</v>
      </c>
      <c r="M28" s="95">
        <f t="shared" si="26"/>
        <v>180000</v>
      </c>
      <c r="N28" s="95">
        <f t="shared" si="26"/>
        <v>0</v>
      </c>
      <c r="O28" s="95">
        <f t="shared" si="26"/>
        <v>0</v>
      </c>
      <c r="P28" s="95">
        <f t="shared" si="26"/>
        <v>86</v>
      </c>
      <c r="Q28" s="96">
        <f>Q15+Q22+Q27</f>
        <v>263300</v>
      </c>
      <c r="R28" s="97">
        <f>R15+R22+R27</f>
        <v>0</v>
      </c>
      <c r="S28" s="95">
        <f>S15+S22+S27</f>
        <v>0</v>
      </c>
      <c r="T28" s="95">
        <f t="shared" ref="T28:AD28" si="27">T15+T22+T27</f>
        <v>2</v>
      </c>
      <c r="U28" s="95">
        <f t="shared" si="27"/>
        <v>11330</v>
      </c>
      <c r="V28" s="95">
        <f t="shared" si="27"/>
        <v>1</v>
      </c>
      <c r="W28" s="95">
        <f t="shared" si="27"/>
        <v>200512</v>
      </c>
      <c r="X28" s="95">
        <f t="shared" si="27"/>
        <v>0</v>
      </c>
      <c r="Y28" s="95">
        <f t="shared" si="27"/>
        <v>0</v>
      </c>
      <c r="Z28" s="95">
        <f t="shared" si="27"/>
        <v>0</v>
      </c>
      <c r="AA28" s="95">
        <f t="shared" si="27"/>
        <v>0</v>
      </c>
      <c r="AB28" s="95">
        <f t="shared" si="27"/>
        <v>2</v>
      </c>
      <c r="AC28" s="95">
        <f t="shared" si="27"/>
        <v>418202</v>
      </c>
      <c r="AD28" s="95">
        <f t="shared" si="27"/>
        <v>5</v>
      </c>
      <c r="AE28" s="95">
        <f>AE15+AE22+AE27</f>
        <v>630044</v>
      </c>
      <c r="AF28" s="94">
        <f>AF15+AF22+AF27</f>
        <v>91</v>
      </c>
      <c r="AG28" s="95">
        <f>AG15+AG22+AG27</f>
        <v>893344</v>
      </c>
      <c r="AH28" s="95">
        <f>AH15+AH22+AH27</f>
        <v>5</v>
      </c>
      <c r="AI28" s="95">
        <f>AI15+AI22+AI27</f>
        <v>630044</v>
      </c>
    </row>
    <row r="29" spans="1:35" ht="24" hidden="1" customHeight="1" x14ac:dyDescent="0.15">
      <c r="B29" s="150" t="s">
        <v>24</v>
      </c>
      <c r="C29" s="151"/>
      <c r="D29" s="151"/>
      <c r="E29" s="151"/>
      <c r="F29" s="58"/>
      <c r="G29" s="4" t="s">
        <v>4</v>
      </c>
      <c r="H29" s="5"/>
      <c r="I29" s="6"/>
      <c r="J29" s="7"/>
      <c r="K29" s="6"/>
      <c r="L29" s="7"/>
      <c r="M29" s="6"/>
      <c r="N29" s="7"/>
      <c r="O29" s="7"/>
      <c r="P29" s="7">
        <f>H29+J29+L29+N29</f>
        <v>0</v>
      </c>
      <c r="Q29" s="8">
        <f>I29+K29+M29+O29</f>
        <v>0</v>
      </c>
      <c r="R29" s="9"/>
      <c r="S29" s="7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>
        <f>R29+T29+V29+X29+Z29+AB29</f>
        <v>0</v>
      </c>
      <c r="AE29" s="10">
        <f>S29+U29+W29+Y29+AA29+AC29</f>
        <v>0</v>
      </c>
      <c r="AF29" s="5">
        <f>P29+AD29</f>
        <v>0</v>
      </c>
      <c r="AG29" s="7">
        <f>Q29+AE29</f>
        <v>0</v>
      </c>
      <c r="AH29" s="7"/>
      <c r="AI29" s="11"/>
    </row>
    <row r="30" spans="1:35" ht="24" hidden="1" customHeight="1" x14ac:dyDescent="0.15">
      <c r="B30" s="152"/>
      <c r="C30" s="153"/>
      <c r="D30" s="153"/>
      <c r="E30" s="153"/>
      <c r="F30" s="59"/>
      <c r="G30" s="12" t="s">
        <v>5</v>
      </c>
      <c r="H30" s="13"/>
      <c r="I30" s="14"/>
      <c r="J30" s="14"/>
      <c r="K30" s="14"/>
      <c r="L30" s="14"/>
      <c r="M30" s="14"/>
      <c r="N30" s="14"/>
      <c r="O30" s="14"/>
      <c r="P30" s="15">
        <f>H30+J30+L30+N30</f>
        <v>0</v>
      </c>
      <c r="Q30" s="16">
        <f t="shared" ref="Q30:Q31" si="28">I30+K30+M30+O30</f>
        <v>0</v>
      </c>
      <c r="R30" s="1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5">
        <f t="shared" ref="AD30:AE31" si="29">R30+T30+V30+X30+Z30+AB30</f>
        <v>0</v>
      </c>
      <c r="AE30" s="18">
        <f t="shared" si="29"/>
        <v>0</v>
      </c>
      <c r="AF30" s="19">
        <f t="shared" ref="AF30:AF31" si="30">P30+AD30</f>
        <v>0</v>
      </c>
      <c r="AG30" s="15">
        <f>Q30+AE30</f>
        <v>0</v>
      </c>
      <c r="AH30" s="14"/>
      <c r="AI30" s="20"/>
    </row>
    <row r="31" spans="1:35" ht="24" hidden="1" customHeight="1" x14ac:dyDescent="0.15">
      <c r="B31" s="152"/>
      <c r="C31" s="153"/>
      <c r="D31" s="153"/>
      <c r="E31" s="153"/>
      <c r="F31" s="62"/>
      <c r="G31" s="21" t="s">
        <v>9</v>
      </c>
      <c r="H31" s="22"/>
      <c r="I31" s="23"/>
      <c r="J31" s="23"/>
      <c r="K31" s="23"/>
      <c r="L31" s="23"/>
      <c r="M31" s="23"/>
      <c r="N31" s="23"/>
      <c r="O31" s="23"/>
      <c r="P31" s="24">
        <f>H31+J31+L31+N31</f>
        <v>0</v>
      </c>
      <c r="Q31" s="25">
        <f t="shared" si="28"/>
        <v>0</v>
      </c>
      <c r="R31" s="26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4">
        <f t="shared" si="29"/>
        <v>0</v>
      </c>
      <c r="AE31" s="27">
        <f t="shared" si="29"/>
        <v>0</v>
      </c>
      <c r="AF31" s="28">
        <f t="shared" si="30"/>
        <v>0</v>
      </c>
      <c r="AG31" s="24">
        <f>Q31+AE31</f>
        <v>0</v>
      </c>
      <c r="AH31" s="29"/>
      <c r="AI31" s="30"/>
    </row>
    <row r="32" spans="1:35" ht="24" hidden="1" customHeight="1" thickBot="1" x14ac:dyDescent="0.2">
      <c r="B32" s="152"/>
      <c r="C32" s="153"/>
      <c r="D32" s="153"/>
      <c r="E32" s="153"/>
      <c r="F32" s="63"/>
      <c r="G32" s="39" t="s">
        <v>14</v>
      </c>
      <c r="H32" s="40">
        <f>SUM(H29:H31)</f>
        <v>0</v>
      </c>
      <c r="I32" s="41">
        <f t="shared" ref="I32:AI32" si="31">SUM(I29:I31)</f>
        <v>0</v>
      </c>
      <c r="J32" s="41">
        <f t="shared" si="31"/>
        <v>0</v>
      </c>
      <c r="K32" s="41">
        <f t="shared" si="31"/>
        <v>0</v>
      </c>
      <c r="L32" s="41">
        <f t="shared" si="31"/>
        <v>0</v>
      </c>
      <c r="M32" s="41">
        <f t="shared" si="31"/>
        <v>0</v>
      </c>
      <c r="N32" s="41">
        <f t="shared" si="31"/>
        <v>0</v>
      </c>
      <c r="O32" s="41">
        <f t="shared" si="31"/>
        <v>0</v>
      </c>
      <c r="P32" s="41">
        <f t="shared" si="31"/>
        <v>0</v>
      </c>
      <c r="Q32" s="42">
        <f t="shared" si="31"/>
        <v>0</v>
      </c>
      <c r="R32" s="43">
        <f t="shared" si="31"/>
        <v>0</v>
      </c>
      <c r="S32" s="41">
        <f t="shared" si="31"/>
        <v>0</v>
      </c>
      <c r="T32" s="41">
        <f t="shared" si="31"/>
        <v>0</v>
      </c>
      <c r="U32" s="41">
        <f t="shared" si="31"/>
        <v>0</v>
      </c>
      <c r="V32" s="41">
        <f t="shared" si="31"/>
        <v>0</v>
      </c>
      <c r="W32" s="41">
        <f t="shared" si="31"/>
        <v>0</v>
      </c>
      <c r="X32" s="41">
        <f t="shared" si="31"/>
        <v>0</v>
      </c>
      <c r="Y32" s="41">
        <f t="shared" si="31"/>
        <v>0</v>
      </c>
      <c r="Z32" s="41">
        <f t="shared" si="31"/>
        <v>0</v>
      </c>
      <c r="AA32" s="41">
        <f t="shared" si="31"/>
        <v>0</v>
      </c>
      <c r="AB32" s="41">
        <f t="shared" si="31"/>
        <v>0</v>
      </c>
      <c r="AC32" s="41">
        <f t="shared" si="31"/>
        <v>0</v>
      </c>
      <c r="AD32" s="41">
        <f t="shared" si="31"/>
        <v>0</v>
      </c>
      <c r="AE32" s="44">
        <f t="shared" si="31"/>
        <v>0</v>
      </c>
      <c r="AF32" s="40">
        <f t="shared" si="31"/>
        <v>0</v>
      </c>
      <c r="AG32" s="41">
        <f t="shared" si="31"/>
        <v>0</v>
      </c>
      <c r="AH32" s="41">
        <f t="shared" si="31"/>
        <v>0</v>
      </c>
      <c r="AI32" s="42">
        <f t="shared" si="31"/>
        <v>0</v>
      </c>
    </row>
    <row r="33" spans="2:35" ht="24" hidden="1" customHeight="1" x14ac:dyDescent="0.15">
      <c r="B33" s="152" t="s">
        <v>24</v>
      </c>
      <c r="C33" s="153"/>
      <c r="D33" s="153"/>
      <c r="E33" s="153"/>
      <c r="F33" s="64"/>
      <c r="G33" s="4" t="s">
        <v>4</v>
      </c>
      <c r="H33" s="5"/>
      <c r="I33" s="6"/>
      <c r="J33" s="7"/>
      <c r="K33" s="6"/>
      <c r="L33" s="7"/>
      <c r="M33" s="6"/>
      <c r="N33" s="7"/>
      <c r="O33" s="7"/>
      <c r="P33" s="7">
        <f>H33+J33+L33+N33</f>
        <v>0</v>
      </c>
      <c r="Q33" s="8">
        <f>I33+K33+M33+O33</f>
        <v>0</v>
      </c>
      <c r="R33" s="9"/>
      <c r="S33" s="7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>
        <f>R33+T33+V33+X33+Z33+AB33</f>
        <v>0</v>
      </c>
      <c r="AE33" s="10">
        <f>S33+U33+W33+Y33+AA33+AC33</f>
        <v>0</v>
      </c>
      <c r="AF33" s="5">
        <f>P33+AD33</f>
        <v>0</v>
      </c>
      <c r="AG33" s="7">
        <f>Q33+AE33</f>
        <v>0</v>
      </c>
      <c r="AH33" s="7"/>
      <c r="AI33" s="11"/>
    </row>
    <row r="34" spans="2:35" ht="24" hidden="1" customHeight="1" x14ac:dyDescent="0.15">
      <c r="B34" s="152"/>
      <c r="C34" s="153"/>
      <c r="D34" s="153"/>
      <c r="E34" s="153"/>
      <c r="F34" s="59"/>
      <c r="G34" s="12" t="s">
        <v>5</v>
      </c>
      <c r="H34" s="13"/>
      <c r="I34" s="14"/>
      <c r="J34" s="14"/>
      <c r="K34" s="14"/>
      <c r="L34" s="14"/>
      <c r="M34" s="14"/>
      <c r="N34" s="14"/>
      <c r="O34" s="14"/>
      <c r="P34" s="15">
        <f>H34+J34+L34+N34</f>
        <v>0</v>
      </c>
      <c r="Q34" s="16">
        <f t="shared" ref="Q34:Q35" si="32">I34+K34+M34+O34</f>
        <v>0</v>
      </c>
      <c r="R34" s="1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5">
        <f t="shared" ref="AD34:AE35" si="33">R34+T34+V34+X34+Z34+AB34</f>
        <v>0</v>
      </c>
      <c r="AE34" s="18">
        <f t="shared" si="33"/>
        <v>0</v>
      </c>
      <c r="AF34" s="19">
        <f t="shared" ref="AF34:AF35" si="34">P34+AD34</f>
        <v>0</v>
      </c>
      <c r="AG34" s="15">
        <f>Q34+AE34</f>
        <v>0</v>
      </c>
      <c r="AH34" s="14"/>
      <c r="AI34" s="20"/>
    </row>
    <row r="35" spans="2:35" ht="24" hidden="1" customHeight="1" x14ac:dyDescent="0.15">
      <c r="B35" s="152"/>
      <c r="C35" s="153"/>
      <c r="D35" s="153"/>
      <c r="E35" s="153"/>
      <c r="F35" s="62"/>
      <c r="G35" s="21" t="s">
        <v>9</v>
      </c>
      <c r="H35" s="22"/>
      <c r="I35" s="23"/>
      <c r="J35" s="23"/>
      <c r="K35" s="23"/>
      <c r="L35" s="23"/>
      <c r="M35" s="23"/>
      <c r="N35" s="23"/>
      <c r="O35" s="23"/>
      <c r="P35" s="24">
        <f>H35+J35+L35+N35</f>
        <v>0</v>
      </c>
      <c r="Q35" s="25">
        <f t="shared" si="32"/>
        <v>0</v>
      </c>
      <c r="R35" s="26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4">
        <f t="shared" si="33"/>
        <v>0</v>
      </c>
      <c r="AE35" s="27">
        <f t="shared" si="33"/>
        <v>0</v>
      </c>
      <c r="AF35" s="28">
        <f t="shared" si="34"/>
        <v>0</v>
      </c>
      <c r="AG35" s="24">
        <f>Q35+AE35</f>
        <v>0</v>
      </c>
      <c r="AH35" s="29"/>
      <c r="AI35" s="30"/>
    </row>
    <row r="36" spans="2:35" ht="24" hidden="1" customHeight="1" thickBot="1" x14ac:dyDescent="0.2">
      <c r="B36" s="152"/>
      <c r="C36" s="153"/>
      <c r="D36" s="153"/>
      <c r="E36" s="153"/>
      <c r="F36" s="63"/>
      <c r="G36" s="39" t="s">
        <v>14</v>
      </c>
      <c r="H36" s="40">
        <f>SUM(H33:H35)</f>
        <v>0</v>
      </c>
      <c r="I36" s="41">
        <f t="shared" ref="I36:AI36" si="35">SUM(I33:I35)</f>
        <v>0</v>
      </c>
      <c r="J36" s="41">
        <f t="shared" si="35"/>
        <v>0</v>
      </c>
      <c r="K36" s="41">
        <f t="shared" si="35"/>
        <v>0</v>
      </c>
      <c r="L36" s="41">
        <f t="shared" si="35"/>
        <v>0</v>
      </c>
      <c r="M36" s="41">
        <f t="shared" si="35"/>
        <v>0</v>
      </c>
      <c r="N36" s="41">
        <f t="shared" si="35"/>
        <v>0</v>
      </c>
      <c r="O36" s="41">
        <f t="shared" si="35"/>
        <v>0</v>
      </c>
      <c r="P36" s="41">
        <f t="shared" si="35"/>
        <v>0</v>
      </c>
      <c r="Q36" s="42">
        <f t="shared" si="35"/>
        <v>0</v>
      </c>
      <c r="R36" s="43">
        <f t="shared" si="35"/>
        <v>0</v>
      </c>
      <c r="S36" s="41">
        <f t="shared" si="35"/>
        <v>0</v>
      </c>
      <c r="T36" s="41">
        <f t="shared" si="35"/>
        <v>0</v>
      </c>
      <c r="U36" s="41">
        <f t="shared" si="35"/>
        <v>0</v>
      </c>
      <c r="V36" s="41">
        <f t="shared" si="35"/>
        <v>0</v>
      </c>
      <c r="W36" s="41">
        <f t="shared" si="35"/>
        <v>0</v>
      </c>
      <c r="X36" s="41">
        <f t="shared" si="35"/>
        <v>0</v>
      </c>
      <c r="Y36" s="41">
        <f t="shared" si="35"/>
        <v>0</v>
      </c>
      <c r="Z36" s="41">
        <f t="shared" si="35"/>
        <v>0</v>
      </c>
      <c r="AA36" s="41">
        <f t="shared" si="35"/>
        <v>0</v>
      </c>
      <c r="AB36" s="41">
        <f t="shared" si="35"/>
        <v>0</v>
      </c>
      <c r="AC36" s="41">
        <f t="shared" si="35"/>
        <v>0</v>
      </c>
      <c r="AD36" s="41">
        <f t="shared" si="35"/>
        <v>0</v>
      </c>
      <c r="AE36" s="44">
        <f t="shared" si="35"/>
        <v>0</v>
      </c>
      <c r="AF36" s="40">
        <f t="shared" si="35"/>
        <v>0</v>
      </c>
      <c r="AG36" s="41">
        <f t="shared" si="35"/>
        <v>0</v>
      </c>
      <c r="AH36" s="41">
        <f t="shared" si="35"/>
        <v>0</v>
      </c>
      <c r="AI36" s="42">
        <f t="shared" si="35"/>
        <v>0</v>
      </c>
    </row>
    <row r="37" spans="2:35" ht="24" hidden="1" customHeight="1" x14ac:dyDescent="0.15">
      <c r="B37" s="138" t="s">
        <v>17</v>
      </c>
      <c r="C37" s="139"/>
      <c r="D37" s="139"/>
      <c r="E37" s="139"/>
      <c r="F37" s="61"/>
      <c r="G37" s="4" t="s">
        <v>4</v>
      </c>
      <c r="H37" s="5"/>
      <c r="I37" s="6"/>
      <c r="J37" s="7"/>
      <c r="K37" s="6"/>
      <c r="L37" s="7"/>
      <c r="M37" s="6"/>
      <c r="N37" s="7"/>
      <c r="O37" s="7"/>
      <c r="P37" s="7">
        <f>H37+J37+L37+N37</f>
        <v>0</v>
      </c>
      <c r="Q37" s="8">
        <f>I37+K37+M37+O37</f>
        <v>0</v>
      </c>
      <c r="R37" s="9"/>
      <c r="S37" s="7"/>
      <c r="T37" s="7"/>
      <c r="U37" s="6"/>
      <c r="V37" s="7"/>
      <c r="W37" s="6"/>
      <c r="X37" s="7"/>
      <c r="Y37" s="6"/>
      <c r="Z37" s="7"/>
      <c r="AA37" s="6"/>
      <c r="AB37" s="7"/>
      <c r="AC37" s="6"/>
      <c r="AD37" s="7">
        <f>R37+T37+V37+X37+Z37+AB37</f>
        <v>0</v>
      </c>
      <c r="AE37" s="10">
        <f>S37+U37+W37+Y37+AA37+AC37</f>
        <v>0</v>
      </c>
      <c r="AF37" s="5">
        <f>P37+AD37</f>
        <v>0</v>
      </c>
      <c r="AG37" s="7">
        <f>Q37+AE37</f>
        <v>0</v>
      </c>
      <c r="AH37" s="7"/>
      <c r="AI37" s="11"/>
    </row>
    <row r="38" spans="2:35" ht="24" hidden="1" customHeight="1" x14ac:dyDescent="0.15">
      <c r="B38" s="138"/>
      <c r="C38" s="139"/>
      <c r="D38" s="139"/>
      <c r="E38" s="139"/>
      <c r="F38" s="60"/>
      <c r="G38" s="12" t="s">
        <v>5</v>
      </c>
      <c r="H38" s="13"/>
      <c r="I38" s="14"/>
      <c r="J38" s="14"/>
      <c r="K38" s="14"/>
      <c r="L38" s="14"/>
      <c r="M38" s="14"/>
      <c r="N38" s="14"/>
      <c r="O38" s="14"/>
      <c r="P38" s="15">
        <f>H38+J38+L38+N38</f>
        <v>0</v>
      </c>
      <c r="Q38" s="16">
        <f t="shared" ref="Q38:Q39" si="36">I38+K38+M38+O38</f>
        <v>0</v>
      </c>
      <c r="R38" s="1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5">
        <f t="shared" ref="AD38:AE39" si="37">R38+T38+V38+X38+Z38+AB38</f>
        <v>0</v>
      </c>
      <c r="AE38" s="18">
        <f t="shared" si="37"/>
        <v>0</v>
      </c>
      <c r="AF38" s="19">
        <f t="shared" ref="AF38:AF39" si="38">P38+AD38</f>
        <v>0</v>
      </c>
      <c r="AG38" s="15">
        <f>Q38+AE38</f>
        <v>0</v>
      </c>
      <c r="AH38" s="14"/>
      <c r="AI38" s="20"/>
    </row>
    <row r="39" spans="2:35" ht="24" hidden="1" customHeight="1" x14ac:dyDescent="0.15">
      <c r="B39" s="138"/>
      <c r="C39" s="139"/>
      <c r="D39" s="139"/>
      <c r="E39" s="139"/>
      <c r="F39" s="65"/>
      <c r="G39" s="21" t="s">
        <v>9</v>
      </c>
      <c r="H39" s="22"/>
      <c r="I39" s="23"/>
      <c r="J39" s="23"/>
      <c r="K39" s="23"/>
      <c r="L39" s="23"/>
      <c r="M39" s="23"/>
      <c r="N39" s="23"/>
      <c r="O39" s="23"/>
      <c r="P39" s="24">
        <f>H39+J39+L39+N39</f>
        <v>0</v>
      </c>
      <c r="Q39" s="25">
        <f t="shared" si="36"/>
        <v>0</v>
      </c>
      <c r="R39" s="26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>
        <f t="shared" si="37"/>
        <v>0</v>
      </c>
      <c r="AE39" s="27">
        <f t="shared" si="37"/>
        <v>0</v>
      </c>
      <c r="AF39" s="28">
        <f t="shared" si="38"/>
        <v>0</v>
      </c>
      <c r="AG39" s="24">
        <f>Q39+AE39</f>
        <v>0</v>
      </c>
      <c r="AH39" s="29"/>
      <c r="AI39" s="30"/>
    </row>
    <row r="40" spans="2:35" ht="24" hidden="1" customHeight="1" thickBot="1" x14ac:dyDescent="0.2">
      <c r="B40" s="140"/>
      <c r="C40" s="141"/>
      <c r="D40" s="141"/>
      <c r="E40" s="141"/>
      <c r="F40" s="66"/>
      <c r="G40" s="45" t="s">
        <v>14</v>
      </c>
      <c r="H40" s="46">
        <f>SUM(H37:H39)</f>
        <v>0</v>
      </c>
      <c r="I40" s="47">
        <f t="shared" ref="I40:AI40" si="39">SUM(I37:I39)</f>
        <v>0</v>
      </c>
      <c r="J40" s="47">
        <f t="shared" si="39"/>
        <v>0</v>
      </c>
      <c r="K40" s="47">
        <f t="shared" si="39"/>
        <v>0</v>
      </c>
      <c r="L40" s="47">
        <f t="shared" si="39"/>
        <v>0</v>
      </c>
      <c r="M40" s="47">
        <f t="shared" si="39"/>
        <v>0</v>
      </c>
      <c r="N40" s="47">
        <f t="shared" si="39"/>
        <v>0</v>
      </c>
      <c r="O40" s="47">
        <f t="shared" si="39"/>
        <v>0</v>
      </c>
      <c r="P40" s="47">
        <f t="shared" si="39"/>
        <v>0</v>
      </c>
      <c r="Q40" s="48">
        <f t="shared" si="39"/>
        <v>0</v>
      </c>
      <c r="R40" s="49">
        <f t="shared" si="39"/>
        <v>0</v>
      </c>
      <c r="S40" s="47">
        <f t="shared" si="39"/>
        <v>0</v>
      </c>
      <c r="T40" s="47">
        <f t="shared" si="39"/>
        <v>0</v>
      </c>
      <c r="U40" s="47">
        <f t="shared" si="39"/>
        <v>0</v>
      </c>
      <c r="V40" s="47">
        <f t="shared" si="39"/>
        <v>0</v>
      </c>
      <c r="W40" s="47">
        <f t="shared" si="39"/>
        <v>0</v>
      </c>
      <c r="X40" s="47">
        <f t="shared" si="39"/>
        <v>0</v>
      </c>
      <c r="Y40" s="47">
        <f t="shared" si="39"/>
        <v>0</v>
      </c>
      <c r="Z40" s="47">
        <f t="shared" si="39"/>
        <v>0</v>
      </c>
      <c r="AA40" s="47">
        <f t="shared" si="39"/>
        <v>0</v>
      </c>
      <c r="AB40" s="47">
        <f t="shared" si="39"/>
        <v>0</v>
      </c>
      <c r="AC40" s="47">
        <f t="shared" si="39"/>
        <v>0</v>
      </c>
      <c r="AD40" s="47">
        <f t="shared" si="39"/>
        <v>0</v>
      </c>
      <c r="AE40" s="50">
        <f t="shared" si="39"/>
        <v>0</v>
      </c>
      <c r="AF40" s="46">
        <f t="shared" si="39"/>
        <v>0</v>
      </c>
      <c r="AG40" s="47">
        <f t="shared" si="39"/>
        <v>0</v>
      </c>
      <c r="AH40" s="47">
        <f t="shared" si="39"/>
        <v>0</v>
      </c>
      <c r="AI40" s="48">
        <f t="shared" si="39"/>
        <v>0</v>
      </c>
    </row>
    <row r="41" spans="2:35" ht="24" hidden="1" customHeight="1" thickTop="1" x14ac:dyDescent="0.15">
      <c r="B41" s="142" t="s">
        <v>18</v>
      </c>
      <c r="C41" s="143"/>
      <c r="D41" s="143"/>
      <c r="E41" s="143"/>
      <c r="F41" s="61"/>
      <c r="G41" s="31" t="s">
        <v>4</v>
      </c>
      <c r="H41" s="32"/>
      <c r="I41" s="33"/>
      <c r="J41" s="34"/>
      <c r="K41" s="33"/>
      <c r="L41" s="34"/>
      <c r="M41" s="33"/>
      <c r="N41" s="34"/>
      <c r="O41" s="34"/>
      <c r="P41" s="34">
        <f>H41+J41+L41+N41</f>
        <v>0</v>
      </c>
      <c r="Q41" s="35">
        <f>I41+K41+M41+O41</f>
        <v>0</v>
      </c>
      <c r="R41" s="36"/>
      <c r="S41" s="34"/>
      <c r="T41" s="34"/>
      <c r="U41" s="33"/>
      <c r="V41" s="34"/>
      <c r="W41" s="33"/>
      <c r="X41" s="34"/>
      <c r="Y41" s="33"/>
      <c r="Z41" s="34"/>
      <c r="AA41" s="33"/>
      <c r="AB41" s="34"/>
      <c r="AC41" s="33"/>
      <c r="AD41" s="34">
        <f>R41+T41+V41+X41+Z41+AB41</f>
        <v>0</v>
      </c>
      <c r="AE41" s="37">
        <f>S41+U41+W41+Y41+AA41+AC41</f>
        <v>0</v>
      </c>
      <c r="AF41" s="32">
        <f>P41+AD41</f>
        <v>0</v>
      </c>
      <c r="AG41" s="34">
        <f>Q41+AE41</f>
        <v>0</v>
      </c>
      <c r="AH41" s="34"/>
      <c r="AI41" s="38"/>
    </row>
    <row r="42" spans="2:35" ht="24" hidden="1" customHeight="1" x14ac:dyDescent="0.15">
      <c r="B42" s="138"/>
      <c r="C42" s="139"/>
      <c r="D42" s="139"/>
      <c r="E42" s="139"/>
      <c r="F42" s="60"/>
      <c r="G42" s="12" t="s">
        <v>5</v>
      </c>
      <c r="H42" s="13"/>
      <c r="I42" s="14"/>
      <c r="J42" s="14"/>
      <c r="K42" s="14"/>
      <c r="L42" s="14"/>
      <c r="M42" s="14"/>
      <c r="N42" s="14"/>
      <c r="O42" s="14"/>
      <c r="P42" s="15">
        <f>H42+J42+L42+N42</f>
        <v>0</v>
      </c>
      <c r="Q42" s="16">
        <f t="shared" ref="Q42:Q43" si="40">I42+K42+M42+O42</f>
        <v>0</v>
      </c>
      <c r="R42" s="1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5">
        <f t="shared" ref="AD42:AE43" si="41">R42+T42+V42+X42+Z42+AB42</f>
        <v>0</v>
      </c>
      <c r="AE42" s="18">
        <f t="shared" si="41"/>
        <v>0</v>
      </c>
      <c r="AF42" s="19">
        <f t="shared" ref="AF42:AF43" si="42">P42+AD42</f>
        <v>0</v>
      </c>
      <c r="AG42" s="15">
        <f>Q42+AE42</f>
        <v>0</v>
      </c>
      <c r="AH42" s="14"/>
      <c r="AI42" s="20"/>
    </row>
    <row r="43" spans="2:35" ht="24" hidden="1" customHeight="1" x14ac:dyDescent="0.15">
      <c r="B43" s="138"/>
      <c r="C43" s="139"/>
      <c r="D43" s="139"/>
      <c r="E43" s="139"/>
      <c r="F43" s="65"/>
      <c r="G43" s="21" t="s">
        <v>9</v>
      </c>
      <c r="H43" s="22"/>
      <c r="I43" s="23"/>
      <c r="J43" s="23"/>
      <c r="K43" s="23"/>
      <c r="L43" s="23"/>
      <c r="M43" s="23"/>
      <c r="N43" s="23"/>
      <c r="O43" s="23"/>
      <c r="P43" s="24">
        <f>H43+J43+L43+N43</f>
        <v>0</v>
      </c>
      <c r="Q43" s="25">
        <f t="shared" si="40"/>
        <v>0</v>
      </c>
      <c r="R43" s="26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4">
        <f t="shared" si="41"/>
        <v>0</v>
      </c>
      <c r="AE43" s="27">
        <f t="shared" si="41"/>
        <v>0</v>
      </c>
      <c r="AF43" s="28">
        <f t="shared" si="42"/>
        <v>0</v>
      </c>
      <c r="AG43" s="24">
        <f>Q43+AE43</f>
        <v>0</v>
      </c>
      <c r="AH43" s="29"/>
      <c r="AI43" s="30"/>
    </row>
    <row r="44" spans="2:35" ht="24" hidden="1" customHeight="1" thickBot="1" x14ac:dyDescent="0.2">
      <c r="B44" s="144"/>
      <c r="C44" s="145"/>
      <c r="D44" s="145"/>
      <c r="E44" s="145"/>
      <c r="F44" s="67"/>
      <c r="G44" s="3" t="s">
        <v>14</v>
      </c>
      <c r="H44" s="40">
        <f>SUM(H41:H43)</f>
        <v>0</v>
      </c>
      <c r="I44" s="41">
        <f t="shared" ref="I44:AI44" si="43">SUM(I41:I43)</f>
        <v>0</v>
      </c>
      <c r="J44" s="41">
        <f t="shared" si="43"/>
        <v>0</v>
      </c>
      <c r="K44" s="41">
        <f t="shared" si="43"/>
        <v>0</v>
      </c>
      <c r="L44" s="41">
        <f t="shared" si="43"/>
        <v>0</v>
      </c>
      <c r="M44" s="41">
        <f t="shared" si="43"/>
        <v>0</v>
      </c>
      <c r="N44" s="41">
        <f t="shared" si="43"/>
        <v>0</v>
      </c>
      <c r="O44" s="41">
        <f t="shared" si="43"/>
        <v>0</v>
      </c>
      <c r="P44" s="41">
        <f t="shared" si="43"/>
        <v>0</v>
      </c>
      <c r="Q44" s="42">
        <f t="shared" si="43"/>
        <v>0</v>
      </c>
      <c r="R44" s="43">
        <f t="shared" si="43"/>
        <v>0</v>
      </c>
      <c r="S44" s="41">
        <f t="shared" si="43"/>
        <v>0</v>
      </c>
      <c r="T44" s="41">
        <f t="shared" si="43"/>
        <v>0</v>
      </c>
      <c r="U44" s="41">
        <f t="shared" si="43"/>
        <v>0</v>
      </c>
      <c r="V44" s="41">
        <f t="shared" si="43"/>
        <v>0</v>
      </c>
      <c r="W44" s="41">
        <f t="shared" si="43"/>
        <v>0</v>
      </c>
      <c r="X44" s="41">
        <f t="shared" si="43"/>
        <v>0</v>
      </c>
      <c r="Y44" s="41">
        <f t="shared" si="43"/>
        <v>0</v>
      </c>
      <c r="Z44" s="41">
        <f t="shared" si="43"/>
        <v>0</v>
      </c>
      <c r="AA44" s="41">
        <f t="shared" si="43"/>
        <v>0</v>
      </c>
      <c r="AB44" s="41">
        <f t="shared" si="43"/>
        <v>0</v>
      </c>
      <c r="AC44" s="41">
        <f t="shared" si="43"/>
        <v>0</v>
      </c>
      <c r="AD44" s="41">
        <f t="shared" si="43"/>
        <v>0</v>
      </c>
      <c r="AE44" s="44">
        <f t="shared" si="43"/>
        <v>0</v>
      </c>
      <c r="AF44" s="40">
        <f t="shared" si="43"/>
        <v>0</v>
      </c>
      <c r="AG44" s="41">
        <f t="shared" si="43"/>
        <v>0</v>
      </c>
      <c r="AH44" s="41">
        <f t="shared" si="43"/>
        <v>0</v>
      </c>
      <c r="AI44" s="42">
        <f t="shared" si="43"/>
        <v>0</v>
      </c>
    </row>
    <row r="45" spans="2:35" ht="24" customHeight="1" x14ac:dyDescent="0.15">
      <c r="B45" s="113"/>
      <c r="C45" s="113"/>
      <c r="D45" s="113"/>
      <c r="E45" s="113"/>
      <c r="F45" s="113"/>
      <c r="G45" s="114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</row>
    <row r="46" spans="2:35" ht="20.25" customHeight="1" x14ac:dyDescent="0.15">
      <c r="G46" s="173" t="s">
        <v>46</v>
      </c>
      <c r="H46" s="173"/>
      <c r="I46" s="173"/>
      <c r="J46" s="173"/>
      <c r="K46" s="173"/>
      <c r="L46" s="173"/>
      <c r="M46" s="173"/>
      <c r="N46" s="173"/>
      <c r="O46" s="173"/>
      <c r="P46" s="173"/>
    </row>
    <row r="47" spans="2:35" ht="20.100000000000001" customHeight="1" x14ac:dyDescent="0.15">
      <c r="G47" s="2"/>
    </row>
  </sheetData>
  <mergeCells count="132">
    <mergeCell ref="G46:P46"/>
    <mergeCell ref="B1:AI1"/>
    <mergeCell ref="B3:E7"/>
    <mergeCell ref="H3:Q3"/>
    <mergeCell ref="R3:AE3"/>
    <mergeCell ref="AF3:AG3"/>
    <mergeCell ref="AH3:AI3"/>
    <mergeCell ref="H4:I6"/>
    <mergeCell ref="J4:K6"/>
    <mergeCell ref="L4:M6"/>
    <mergeCell ref="Z4:AA6"/>
    <mergeCell ref="AB4:AC6"/>
    <mergeCell ref="AD4:AE6"/>
    <mergeCell ref="AF4:AG6"/>
    <mergeCell ref="AH4:AI6"/>
    <mergeCell ref="X4:Y6"/>
    <mergeCell ref="N4:O6"/>
    <mergeCell ref="P4:Q6"/>
    <mergeCell ref="V4:W6"/>
    <mergeCell ref="R4:S6"/>
    <mergeCell ref="T4:U6"/>
    <mergeCell ref="F3:G7"/>
    <mergeCell ref="AH16:AH17"/>
    <mergeCell ref="AI16:AI17"/>
    <mergeCell ref="B29:E32"/>
    <mergeCell ref="B33:E36"/>
    <mergeCell ref="F20:G20"/>
    <mergeCell ref="W16:W17"/>
    <mergeCell ref="X16:X17"/>
    <mergeCell ref="O16:O17"/>
    <mergeCell ref="J20:J21"/>
    <mergeCell ref="K20:K21"/>
    <mergeCell ref="L20:L21"/>
    <mergeCell ref="B8:E28"/>
    <mergeCell ref="F26:G26"/>
    <mergeCell ref="F28:G28"/>
    <mergeCell ref="F8:G8"/>
    <mergeCell ref="F9:G9"/>
    <mergeCell ref="F10:G10"/>
    <mergeCell ref="F11:G11"/>
    <mergeCell ref="F12:G12"/>
    <mergeCell ref="F13:G13"/>
    <mergeCell ref="F14:G14"/>
    <mergeCell ref="F16:G16"/>
    <mergeCell ref="F18:G18"/>
    <mergeCell ref="F17:G17"/>
    <mergeCell ref="Q20:Q21"/>
    <mergeCell ref="R20:R21"/>
    <mergeCell ref="AF16:AF17"/>
    <mergeCell ref="B37:E40"/>
    <mergeCell ref="B41:E44"/>
    <mergeCell ref="X18:X19"/>
    <mergeCell ref="Y18:Y19"/>
    <mergeCell ref="Z18:Z19"/>
    <mergeCell ref="R16:R17"/>
    <mergeCell ref="S16:S17"/>
    <mergeCell ref="AC18:AC19"/>
    <mergeCell ref="AD18:AD19"/>
    <mergeCell ref="AE18:AE19"/>
    <mergeCell ref="AF18:AF19"/>
    <mergeCell ref="H18:H19"/>
    <mergeCell ref="AA18:AA19"/>
    <mergeCell ref="AB18:AB19"/>
    <mergeCell ref="F19:G19"/>
    <mergeCell ref="F21:G21"/>
    <mergeCell ref="T16:T17"/>
    <mergeCell ref="I18:I19"/>
    <mergeCell ref="J18:J19"/>
    <mergeCell ref="U16:U17"/>
    <mergeCell ref="V16:V17"/>
    <mergeCell ref="L16:L17"/>
    <mergeCell ref="P20:P21"/>
    <mergeCell ref="S20:S21"/>
    <mergeCell ref="T20:T21"/>
    <mergeCell ref="U20:U21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F22:G22"/>
    <mergeCell ref="F27:G27"/>
    <mergeCell ref="AF20:AF21"/>
    <mergeCell ref="AG20:AG21"/>
    <mergeCell ref="AH20:AH21"/>
    <mergeCell ref="AI20:AI21"/>
    <mergeCell ref="AA20:AA21"/>
    <mergeCell ref="AB20:AB21"/>
    <mergeCell ref="AC20:AC21"/>
    <mergeCell ref="AD20:AD21"/>
    <mergeCell ref="AE20:AE21"/>
    <mergeCell ref="V20:V21"/>
    <mergeCell ref="W20:W21"/>
    <mergeCell ref="X20:X21"/>
    <mergeCell ref="Y20:Y21"/>
    <mergeCell ref="Z20:Z21"/>
    <mergeCell ref="F23:G23"/>
    <mergeCell ref="F24:G24"/>
    <mergeCell ref="F25:G25"/>
    <mergeCell ref="H20:H21"/>
    <mergeCell ref="I20:I21"/>
    <mergeCell ref="M20:M21"/>
    <mergeCell ref="N20:N21"/>
    <mergeCell ref="O20:O21"/>
    <mergeCell ref="AH18:AH19"/>
    <mergeCell ref="AI18:AI19"/>
    <mergeCell ref="F15:G15"/>
    <mergeCell ref="AA16:AA17"/>
    <mergeCell ref="AB16:AB17"/>
    <mergeCell ref="AC16:AC17"/>
    <mergeCell ref="M16:M17"/>
    <mergeCell ref="N16:N17"/>
    <mergeCell ref="H16:H17"/>
    <mergeCell ref="I16:I17"/>
    <mergeCell ref="Q16:Q17"/>
    <mergeCell ref="AE16:AE17"/>
    <mergeCell ref="Z16:Z17"/>
    <mergeCell ref="AG16:AG17"/>
    <mergeCell ref="W18:W19"/>
    <mergeCell ref="AG18:AG19"/>
    <mergeCell ref="Y16:Y17"/>
    <mergeCell ref="V18:V19"/>
    <mergeCell ref="AD16:AD17"/>
    <mergeCell ref="K18:K19"/>
    <mergeCell ref="L18:L19"/>
    <mergeCell ref="P16:P17"/>
    <mergeCell ref="J16:J17"/>
    <mergeCell ref="K16:K17"/>
  </mergeCells>
  <phoneticPr fontId="1"/>
  <pageMargins left="0.82677165354330717" right="0.23622047244094491" top="0.55118110236220474" bottom="0.74803149606299213" header="0.59055118110236227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地方自治体等　R02実績</vt:lpstr>
      <vt:lpstr>'地方自治体等　R02実績'!Print_Area</vt:lpstr>
      <vt:lpstr>'地方自治体等　R02実績'!Print_Titles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杉山 幸司</cp:lastModifiedBy>
  <cp:lastPrinted>2022-06-15T08:54:25Z</cp:lastPrinted>
  <dcterms:modified xsi:type="dcterms:W3CDTF">2022-06-16T05:23:33Z</dcterms:modified>
</cp:coreProperties>
</file>