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codeName="ThisWorkbook"/>
  <mc:AlternateContent xmlns:mc="http://schemas.openxmlformats.org/markup-compatibility/2006">
    <mc:Choice Requires="x15">
      <x15ac:absPath xmlns:x15ac="http://schemas.microsoft.com/office/spreadsheetml/2010/11/ac" url="X:\04-2_財務課\公会計関係\R5年度\05HP公開\"/>
    </mc:Choice>
  </mc:AlternateContent>
  <xr:revisionPtr revIDLastSave="0" documentId="14_{4460737E-8CD7-4E25-BDA5-8B61AFC85BD1}" xr6:coauthVersionLast="36" xr6:coauthVersionMax="36" xr10:uidLastSave="{00000000-0000-0000-0000-000000000000}"/>
  <bookViews>
    <workbookView xWindow="19200" yWindow="0" windowWidth="19200" windowHeight="21000" tabRatio="781" xr2:uid="{00000000-000D-0000-FFFF-FFFF00000000}"/>
  </bookViews>
  <sheets>
    <sheet name="有形固定資産の明細(全体会計)" sheetId="3" r:id="rId1"/>
    <sheet name="有形固定資産に係る行政目的別の明細(全体会計)" sheetId="4" r:id="rId2"/>
    <sheet name="投資及び出資金の明細（全体会計）" sheetId="5" r:id="rId3"/>
    <sheet name="基金の明細（全体会計）" sheetId="6" r:id="rId4"/>
    <sheet name="長期延滞債権の明細（全体会計）" sheetId="7" r:id="rId5"/>
    <sheet name="未収金の明細（全体会計）" sheetId="8" r:id="rId6"/>
    <sheet name="引当金の明細（全体会計）" sheetId="9" r:id="rId7"/>
    <sheet name="地方債等（借入先別）の明細（全体会計）" sheetId="10" r:id="rId8"/>
    <sheet name="地方債等（利率別）の明細（全体会計）" sheetId="11" r:id="rId9"/>
    <sheet name="地方債等（返済期間別）の明細（全体会計）" sheetId="12" r:id="rId10"/>
    <sheet name="補助金等の明細（全体会計）" sheetId="13" r:id="rId11"/>
    <sheet name="財源の明細 (全体会計)" sheetId="14" r:id="rId12"/>
    <sheet name="財源情報の明細（全体会計）" sheetId="15" r:id="rId13"/>
    <sheet name="資金の明細（全体会計）" sheetId="16" r:id="rId14"/>
  </sheets>
  <externalReferences>
    <externalReference r:id="rId15"/>
  </externalReferences>
  <definedNames>
    <definedName name="_xlnm._FilterDatabase" localSheetId="11" hidden="1">'財源の明細 (全体会計)'!$A$5:$E$93</definedName>
    <definedName name="_xlnm._FilterDatabase" localSheetId="10" hidden="1">'補助金等の明細（全体会計）'!$A$5:$E$46</definedName>
    <definedName name="_xlnm.Print_Area" localSheetId="11">'財源の明細 (全体会計)'!$A$1:$E$93</definedName>
    <definedName name="_xlnm.Print_Titles" localSheetId="11">'財源の明細 (全体会計)'!$5:$5</definedName>
    <definedName name="_xlnm.Print_Titles" localSheetId="1">'有形固定資産に係る行政目的別の明細(全体会計)'!$1:$5</definedName>
    <definedName name="科目区分" localSheetId="1">#REF!</definedName>
    <definedName name="科目区分">#REF!</definedName>
    <definedName name="区分" localSheetId="1">#REF!</definedName>
    <definedName name="区分">#REF!</definedName>
    <definedName name="行政目的区分名" localSheetId="1">#REF!</definedName>
    <definedName name="行政目的区分名">#REF!</definedName>
    <definedName name="精算表一覧" localSheetId="1">#REF!</definedName>
    <definedName name="精算表一覧">#REF!</definedName>
    <definedName name="精算表科目" localSheetId="1">#REF!</definedName>
    <definedName name="精算表科目">#REF!</definedName>
    <definedName name="精算表会計名称" localSheetId="1">#REF!</definedName>
    <definedName name="精算表会計名称">#REF!</definedName>
    <definedName name="精算表表示位置" localSheetId="1">#REF!</definedName>
    <definedName name="精算表表示位置">#REF!</definedName>
    <definedName name="全体②集計" localSheetId="1">'有形固定資産に係る行政目的別の明細(全体会計)'!$B$6:$J$23</definedName>
    <definedName name="全体②集計">#REF!</definedName>
    <definedName name="全体②貼付集計" localSheetId="1">#REF!</definedName>
    <definedName name="全体②貼付集計">#REF!</definedName>
    <definedName name="全体②入力集計" localSheetId="1">#REF!</definedName>
    <definedName name="全体②入力集計">#REF!</definedName>
    <definedName name="全体会計名称" localSheetId="1">#REF!</definedName>
    <definedName name="全体会計名称">#REF!</definedName>
    <definedName name="全体減価償却累計額当期増加額" localSheetId="1">#REF!</definedName>
    <definedName name="全体減価償却累計額当期増加額">#REF!</definedName>
    <definedName name="全体減価償却累計額年度末現在高" localSheetId="1">#REF!</definedName>
    <definedName name="全体減価償却累計額年度末現在高">#REF!</definedName>
    <definedName name="全体行政目的" localSheetId="1">#REF!</definedName>
    <definedName name="全体行政目的">#REF!</definedName>
    <definedName name="全体差引年度末残高" localSheetId="1">#REF!</definedName>
    <definedName name="全体差引年度末残高">#REF!</definedName>
    <definedName name="全体取得価額当期減少額" localSheetId="1">#REF!</definedName>
    <definedName name="全体取得価額当期減少額">#REF!</definedName>
    <definedName name="全体取得価額当期増加額" localSheetId="1">#REF!</definedName>
    <definedName name="全体取得価額当期増加額">#REF!</definedName>
    <definedName name="全体取得価額年度当初現在高" localSheetId="1">#REF!</definedName>
    <definedName name="全体取得価額年度当初現在高">#REF!</definedName>
    <definedName name="全体取得価額年度末現在高" localSheetId="1">#REF!</definedName>
    <definedName name="全体取得価額年度末現在高">#REF!</definedName>
    <definedName name="全体統一モデル科目名" localSheetId="1">#REF!</definedName>
    <definedName name="全体統一モデル科目名">#REF!</definedName>
    <definedName name="連結②入力集計" localSheetId="1">#REF!</definedName>
    <definedName name="連結②入力集計">#REF!</definedName>
    <definedName name="連結会計名称" localSheetId="1">#REF!</definedName>
    <definedName name="連結会計名称">#REF!</definedName>
    <definedName name="連結減価償却累計額当期増加額" localSheetId="1">#REF!</definedName>
    <definedName name="連結減価償却累計額当期増加額">#REF!</definedName>
    <definedName name="連結減価償却累計額年度末現在高" localSheetId="1">#REF!</definedName>
    <definedName name="連結減価償却累計額年度末現在高">#REF!</definedName>
    <definedName name="連結行政目的" localSheetId="1">#REF!</definedName>
    <definedName name="連結行政目的">#REF!</definedName>
    <definedName name="連結差引年度末残高" localSheetId="1">#REF!</definedName>
    <definedName name="連結差引年度末残高">#REF!</definedName>
    <definedName name="連結取得価額当期減少額" localSheetId="1">#REF!</definedName>
    <definedName name="連結取得価額当期減少額">#REF!</definedName>
    <definedName name="連結取得価額当期増加額" localSheetId="1">#REF!</definedName>
    <definedName name="連結取得価額当期増加額">#REF!</definedName>
    <definedName name="連結取得価額年度当初現在高" localSheetId="1">#REF!</definedName>
    <definedName name="連結取得価額年度当初現在高">#REF!</definedName>
    <definedName name="連結取得価額年度末現在高" localSheetId="1">#REF!</definedName>
    <definedName name="連結取得価額年度末現在高">#REF!</definedName>
    <definedName name="連結統一モデル科目名" localSheetId="1">#REF!</definedName>
    <definedName name="連結統一モデル科目名">#REF!</definedName>
  </definedNames>
  <calcPr calcId="191029"/>
</workbook>
</file>

<file path=xl/calcChain.xml><?xml version="1.0" encoding="utf-8"?>
<calcChain xmlns="http://schemas.openxmlformats.org/spreadsheetml/2006/main">
  <c r="B7" i="16" l="1"/>
  <c r="E91" i="14" l="1"/>
  <c r="E88" i="14"/>
  <c r="E92" i="14" s="1"/>
  <c r="E93" i="14" s="1"/>
  <c r="E85" i="14"/>
  <c r="E81" i="14"/>
  <c r="E82" i="14" s="1"/>
  <c r="E83" i="14" s="1"/>
  <c r="E78" i="14"/>
  <c r="E75" i="14"/>
  <c r="E71" i="14"/>
  <c r="E72" i="14" s="1"/>
  <c r="E73" i="14" s="1"/>
  <c r="E68" i="14"/>
  <c r="E65" i="14"/>
  <c r="E60" i="14"/>
  <c r="E61" i="14" s="1"/>
  <c r="E62" i="14" s="1"/>
  <c r="E57" i="14"/>
  <c r="E54" i="14"/>
  <c r="E48" i="14"/>
  <c r="E49" i="14" s="1"/>
  <c r="E50" i="14" s="1"/>
  <c r="E45" i="14"/>
  <c r="E42" i="14"/>
  <c r="E37" i="14"/>
  <c r="E38" i="14" s="1"/>
  <c r="E39" i="14" s="1"/>
  <c r="E34" i="14"/>
  <c r="E31" i="14"/>
  <c r="E28" i="14"/>
  <c r="E29" i="14" s="1"/>
  <c r="E27" i="14"/>
  <c r="E24" i="14"/>
  <c r="E21" i="14"/>
  <c r="D32" i="13" l="1"/>
  <c r="D44" i="13" s="1"/>
  <c r="D45" i="13" s="1"/>
  <c r="A6" i="12" l="1"/>
  <c r="A6" i="11" l="1"/>
  <c r="K20" i="10" l="1"/>
  <c r="J20" i="10"/>
  <c r="I20" i="10"/>
  <c r="H20" i="10"/>
  <c r="G20" i="10"/>
  <c r="F20" i="10"/>
  <c r="E20" i="10"/>
  <c r="D20" i="10"/>
  <c r="C20" i="10"/>
  <c r="B20" i="10"/>
  <c r="F10" i="9" l="1"/>
  <c r="E10" i="9"/>
  <c r="D10" i="9"/>
  <c r="C10" i="9"/>
  <c r="B10" i="9"/>
  <c r="C32" i="8" l="1"/>
  <c r="B32" i="8"/>
  <c r="C31" i="8"/>
  <c r="B31" i="8"/>
  <c r="C9" i="8"/>
  <c r="B9" i="8"/>
  <c r="C29" i="7" l="1"/>
  <c r="B29" i="7"/>
  <c r="C28" i="7"/>
  <c r="B28" i="7"/>
  <c r="C9" i="7"/>
  <c r="B9" i="7"/>
  <c r="G22" i="6" l="1"/>
  <c r="F22" i="6"/>
  <c r="E22" i="6"/>
  <c r="D22" i="6"/>
  <c r="C22" i="6"/>
  <c r="B22" i="6"/>
  <c r="K28" i="5" l="1"/>
  <c r="J28" i="5"/>
  <c r="I28" i="5"/>
  <c r="H28" i="5"/>
  <c r="F28" i="5"/>
  <c r="E28" i="5"/>
  <c r="D28" i="5"/>
  <c r="C28" i="5"/>
  <c r="B28" i="5"/>
  <c r="J14" i="5"/>
  <c r="I14" i="5"/>
  <c r="H14" i="5"/>
  <c r="F14" i="5"/>
  <c r="E14" i="5"/>
  <c r="D14" i="5"/>
  <c r="C14" i="5"/>
  <c r="B14" i="5"/>
  <c r="H8" i="5"/>
  <c r="G8" i="5"/>
  <c r="F8" i="5"/>
  <c r="E8" i="5"/>
  <c r="D8" i="5"/>
  <c r="C8" i="5"/>
  <c r="B8" i="5"/>
</calcChain>
</file>

<file path=xl/sharedStrings.xml><?xml version="1.0" encoding="utf-8"?>
<sst xmlns="http://schemas.openxmlformats.org/spreadsheetml/2006/main" count="568" uniqueCount="315">
  <si>
    <t>区分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</si>
  <si>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</si>
  <si>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</si>
  <si>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</si>
  <si>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</si>
  <si>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</si>
  <si>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</si>
  <si>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</si>
  <si>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事業用資産</t>
  </si>
  <si>
    <t>　土地</t>
  </si>
  <si>
    <t>　立木竹</t>
  </si>
  <si>
    <t>　建物</t>
  </si>
  <si>
    <t>　工作物</t>
  </si>
  <si>
    <t>　船舶</t>
  </si>
  <si>
    <t>　浮標等</t>
  </si>
  <si>
    <t>　航空機</t>
  </si>
  <si>
    <t>　建設仮勘定</t>
  </si>
  <si>
    <t>インフラ資産</t>
  </si>
  <si>
    <t>物品</t>
  </si>
  <si>
    <t>合計</t>
  </si>
  <si>
    <t>会計：全体会計</t>
    <phoneticPr fontId="4"/>
  </si>
  <si>
    <t>　その他</t>
  </si>
  <si>
    <t>　その他</t>
    <phoneticPr fontId="4"/>
  </si>
  <si>
    <t>自治体名：交野市</t>
  </si>
  <si>
    <t>年度：令和4年度</t>
  </si>
  <si>
    <t>有形固定資産の明細</t>
    <phoneticPr fontId="4"/>
  </si>
  <si>
    <t>（単位：千円）</t>
    <rPh sb="4" eb="5">
      <t>セン</t>
    </rPh>
    <phoneticPr fontId="4"/>
  </si>
  <si>
    <t>有形固定資産に係る行政目的別の明細</t>
  </si>
  <si>
    <t>年度：令和4年度</t>
    <phoneticPr fontId="4"/>
  </si>
  <si>
    <t>会計：全体会計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</si>
  <si>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</si>
  <si>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</si>
  <si>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</si>
  <si>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</si>
  <si>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</si>
  <si>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</si>
  <si>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</si>
  <si>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その他</t>
    <rPh sb="2" eb="3">
      <t>ホカ</t>
    </rPh>
    <phoneticPr fontId="4"/>
  </si>
  <si>
    <t>投資及び出資金の明細</t>
  </si>
  <si>
    <t>自治体名：交野市</t>
    <rPh sb="5" eb="7">
      <t>カタノ</t>
    </rPh>
    <rPh sb="7" eb="8">
      <t>シ</t>
    </rPh>
    <phoneticPr fontId="4"/>
  </si>
  <si>
    <t>会計：全体会計</t>
    <rPh sb="3" eb="5">
      <t>ゼンタイ</t>
    </rPh>
    <phoneticPr fontId="4"/>
  </si>
  <si>
    <t>市場価格のあるもの</t>
  </si>
  <si>
    <t>(単位：千円)</t>
    <rPh sb="4" eb="5">
      <t>セン</t>
    </rPh>
    <phoneticPr fontId="4"/>
  </si>
  <si>
    <t>銘柄名</t>
  </si>
  <si>
    <t>株数・口数など_x000D_
(A)</t>
  </si>
  <si>
    <t>時価単価_x000D_
(B)</t>
  </si>
  <si>
    <t>貸借対照表計上額_x000D_
(A) X (B)_x000D_
(C)</t>
  </si>
  <si>
    <t>取得単価_x000D_
(D)</t>
    <phoneticPr fontId="4"/>
  </si>
  <si>
    <t>取得原価_x000D_
(A) X (D)_x000D_
(E)</t>
  </si>
  <si>
    <t>評価差額_x000D_
(C) - (E)_x000D_
(F)</t>
  </si>
  <si>
    <t>(参考)財産に関する_x000D_
調書記載額</t>
  </si>
  <si>
    <t>りそなホールディングス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</si>
  <si>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</si>
  <si>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</si>
  <si>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</si>
  <si>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</si>
  <si>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</si>
  <si>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</si>
  <si>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</si>
  <si>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</si>
  <si>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</si>
  <si>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</si>
  <si>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交野市土地開発公社</t>
  </si>
  <si>
    <t>その他　（※）　水道事業会計が所有しています</t>
    <phoneticPr fontId="4"/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</si>
  <si>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</si>
  <si>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</si>
  <si>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</si>
  <si>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</si>
  <si>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パナソニック交野株式会社</t>
    <rPh sb="6" eb="8">
      <t>カタノ</t>
    </rPh>
    <rPh sb="8" eb="10">
      <t>カブシキ</t>
    </rPh>
    <rPh sb="10" eb="12">
      <t>カイシャ</t>
    </rPh>
    <phoneticPr fontId="9"/>
  </si>
  <si>
    <t>大阪湾広域臨海環境整備センター</t>
    <rPh sb="0" eb="2">
      <t>オオサカ</t>
    </rPh>
    <rPh sb="2" eb="3">
      <t>ワン</t>
    </rPh>
    <rPh sb="3" eb="5">
      <t>コウイキ</t>
    </rPh>
    <rPh sb="5" eb="7">
      <t>リンカイ</t>
    </rPh>
    <rPh sb="7" eb="9">
      <t>カンキョウ</t>
    </rPh>
    <rPh sb="9" eb="11">
      <t>セイビ</t>
    </rPh>
    <phoneticPr fontId="9"/>
  </si>
  <si>
    <t>公益財団法人　大阪みどりのトラスト協会</t>
    <rPh sb="0" eb="2">
      <t>コウエキ</t>
    </rPh>
    <rPh sb="2" eb="4">
      <t>ザイダン</t>
    </rPh>
    <rPh sb="4" eb="6">
      <t>ホウジン</t>
    </rPh>
    <rPh sb="7" eb="9">
      <t>オオサカ</t>
    </rPh>
    <rPh sb="17" eb="19">
      <t>キョウカイ</t>
    </rPh>
    <phoneticPr fontId="9"/>
  </si>
  <si>
    <t>一般財団法人　大阪府地域福祉推進財団</t>
    <rPh sb="0" eb="2">
      <t>イッパン</t>
    </rPh>
    <rPh sb="2" eb="4">
      <t>ザイダン</t>
    </rPh>
    <rPh sb="4" eb="6">
      <t>ホウジン</t>
    </rPh>
    <rPh sb="7" eb="9">
      <t>オオサカ</t>
    </rPh>
    <rPh sb="9" eb="10">
      <t>フ</t>
    </rPh>
    <rPh sb="10" eb="12">
      <t>チイキ</t>
    </rPh>
    <rPh sb="12" eb="14">
      <t>フクシ</t>
    </rPh>
    <rPh sb="14" eb="16">
      <t>スイシン</t>
    </rPh>
    <rPh sb="16" eb="18">
      <t>ザイダン</t>
    </rPh>
    <phoneticPr fontId="9"/>
  </si>
  <si>
    <t>一般財団法人　砂防フロンティア整備推進機構</t>
    <rPh sb="7" eb="9">
      <t>サボウ</t>
    </rPh>
    <rPh sb="15" eb="17">
      <t>セイビ</t>
    </rPh>
    <rPh sb="17" eb="19">
      <t>スイシン</t>
    </rPh>
    <rPh sb="19" eb="21">
      <t>キコウ</t>
    </rPh>
    <phoneticPr fontId="9"/>
  </si>
  <si>
    <t>公益財団法人　大阪府暴力追放推進センター</t>
    <rPh sb="0" eb="2">
      <t>コウエキ</t>
    </rPh>
    <rPh sb="2" eb="4">
      <t>ザイダン</t>
    </rPh>
    <rPh sb="4" eb="6">
      <t>ホウジン</t>
    </rPh>
    <rPh sb="7" eb="9">
      <t>オオサカ</t>
    </rPh>
    <rPh sb="9" eb="10">
      <t>フ</t>
    </rPh>
    <rPh sb="10" eb="12">
      <t>ボウリョク</t>
    </rPh>
    <rPh sb="12" eb="14">
      <t>ツイホウ</t>
    </rPh>
    <rPh sb="14" eb="16">
      <t>スイシン</t>
    </rPh>
    <phoneticPr fontId="9"/>
  </si>
  <si>
    <t>一般財団法人　アジア・太平洋人権情報センター</t>
    <rPh sb="11" eb="14">
      <t>タイヘイヨウ</t>
    </rPh>
    <rPh sb="14" eb="16">
      <t>ジンケン</t>
    </rPh>
    <rPh sb="16" eb="18">
      <t>ジョウホウ</t>
    </rPh>
    <phoneticPr fontId="9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</si>
  <si>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9"/>
  </si>
  <si>
    <t>公益財団法人　大阪人権博物館</t>
    <rPh sb="7" eb="9">
      <t>オオサカ</t>
    </rPh>
    <rPh sb="9" eb="11">
      <t>ジンケン</t>
    </rPh>
    <rPh sb="11" eb="14">
      <t>ハクブツカン</t>
    </rPh>
    <phoneticPr fontId="9"/>
  </si>
  <si>
    <t>社会福祉法人　交野市社会福祉協議会</t>
    <rPh sb="0" eb="2">
      <t>シャカイ</t>
    </rPh>
    <rPh sb="2" eb="4">
      <t>フクシ</t>
    </rPh>
    <rPh sb="4" eb="6">
      <t>ホウジン</t>
    </rPh>
    <rPh sb="7" eb="10">
      <t>カタノシ</t>
    </rPh>
    <rPh sb="10" eb="12">
      <t>シャカイ</t>
    </rPh>
    <rPh sb="12" eb="14">
      <t>フクシ</t>
    </rPh>
    <rPh sb="14" eb="17">
      <t>キョウギカイ</t>
    </rPh>
    <phoneticPr fontId="9"/>
  </si>
  <si>
    <t>合計</t>
    <phoneticPr fontId="4"/>
  </si>
  <si>
    <t>基金の明細</t>
  </si>
  <si>
    <t>年度：令和4年度</t>
    <rPh sb="3" eb="5">
      <t>レイワ</t>
    </rPh>
    <phoneticPr fontId="4"/>
  </si>
  <si>
    <t>会計：全体会計</t>
    <rPh sb="3" eb="5">
      <t>ゼンタイ</t>
    </rPh>
    <rPh sb="5" eb="7">
      <t>カイケイ</t>
    </rPh>
    <phoneticPr fontId="4"/>
  </si>
  <si>
    <t>種類</t>
  </si>
  <si>
    <t>現金預金</t>
  </si>
  <si>
    <t>有価証券</t>
  </si>
  <si>
    <t>土地</t>
  </si>
  <si>
    <t>その他</t>
  </si>
  <si>
    <t>合計_x000D_
(貸借対照表計上額)</t>
  </si>
  <si>
    <t>(参考)財産に関する
調書記載額(単位：千円)</t>
    <rPh sb="17" eb="19">
      <t>タンイ</t>
    </rPh>
    <rPh sb="20" eb="22">
      <t>センエン</t>
    </rPh>
    <phoneticPr fontId="4"/>
  </si>
  <si>
    <t>財政調整基金</t>
    <rPh sb="0" eb="2">
      <t>ザイセイ</t>
    </rPh>
    <rPh sb="2" eb="4">
      <t>チョウセイ</t>
    </rPh>
    <rPh sb="4" eb="6">
      <t>キキン</t>
    </rPh>
    <phoneticPr fontId="7"/>
  </si>
  <si>
    <t>公債費管理基金</t>
    <rPh sb="0" eb="3">
      <t>コウサイヒ</t>
    </rPh>
    <rPh sb="3" eb="5">
      <t>カンリ</t>
    </rPh>
    <rPh sb="5" eb="7">
      <t>キキン</t>
    </rPh>
    <phoneticPr fontId="7"/>
  </si>
  <si>
    <t>社会福祉事業基金</t>
    <rPh sb="0" eb="2">
      <t>シャカイ</t>
    </rPh>
    <rPh sb="2" eb="4">
      <t>フクシ</t>
    </rPh>
    <rPh sb="4" eb="6">
      <t>ジギョウ</t>
    </rPh>
    <rPh sb="6" eb="8">
      <t>キキン</t>
    </rPh>
    <phoneticPr fontId="7"/>
  </si>
  <si>
    <t>地域保全整備基金</t>
    <rPh sb="0" eb="2">
      <t>チイキ</t>
    </rPh>
    <rPh sb="2" eb="4">
      <t>ホゼン</t>
    </rPh>
    <rPh sb="4" eb="6">
      <t>セイビ</t>
    </rPh>
    <rPh sb="6" eb="8">
      <t>キキン</t>
    </rPh>
    <phoneticPr fontId="7"/>
  </si>
  <si>
    <t>都市の緑基金</t>
    <rPh sb="0" eb="2">
      <t>トシ</t>
    </rPh>
    <rPh sb="3" eb="4">
      <t>ミドリ</t>
    </rPh>
    <rPh sb="4" eb="6">
      <t>キキン</t>
    </rPh>
    <phoneticPr fontId="7"/>
  </si>
  <si>
    <t>ふるさと創生桜基金</t>
    <rPh sb="4" eb="6">
      <t>ソウセイ</t>
    </rPh>
    <rPh sb="6" eb="7">
      <t>サクラ</t>
    </rPh>
    <rPh sb="7" eb="9">
      <t>キキン</t>
    </rPh>
    <phoneticPr fontId="7"/>
  </si>
  <si>
    <t>職員退職手当基金</t>
    <rPh sb="0" eb="2">
      <t>ショクイン</t>
    </rPh>
    <rPh sb="2" eb="4">
      <t>タイショク</t>
    </rPh>
    <rPh sb="4" eb="6">
      <t>テアテ</t>
    </rPh>
    <rPh sb="6" eb="8">
      <t>キキン</t>
    </rPh>
    <phoneticPr fontId="7"/>
  </si>
  <si>
    <t>第二京阪道路環境監視基金</t>
    <rPh sb="0" eb="2">
      <t>ダイニ</t>
    </rPh>
    <rPh sb="2" eb="4">
      <t>ケイハン</t>
    </rPh>
    <rPh sb="4" eb="6">
      <t>ドウロ</t>
    </rPh>
    <rPh sb="6" eb="8">
      <t>カンキョウ</t>
    </rPh>
    <rPh sb="8" eb="10">
      <t>カンシ</t>
    </rPh>
    <rPh sb="10" eb="12">
      <t>キキン</t>
    </rPh>
    <phoneticPr fontId="7"/>
  </si>
  <si>
    <t>災害対策基金</t>
    <rPh sb="0" eb="2">
      <t>サイガイ</t>
    </rPh>
    <rPh sb="2" eb="4">
      <t>タイサク</t>
    </rPh>
    <rPh sb="4" eb="6">
      <t>キキン</t>
    </rPh>
    <phoneticPr fontId="7"/>
  </si>
  <si>
    <t>公共施設等整備基金</t>
    <rPh sb="0" eb="2">
      <t>コウキョウ</t>
    </rPh>
    <rPh sb="2" eb="4">
      <t>シセツ</t>
    </rPh>
    <rPh sb="4" eb="5">
      <t>トウ</t>
    </rPh>
    <rPh sb="5" eb="7">
      <t>セイビ</t>
    </rPh>
    <rPh sb="7" eb="9">
      <t>キキン</t>
    </rPh>
    <phoneticPr fontId="6"/>
  </si>
  <si>
    <t>生計援助基金</t>
    <rPh sb="0" eb="2">
      <t>セイケイ</t>
    </rPh>
    <rPh sb="2" eb="4">
      <t>エンジョ</t>
    </rPh>
    <rPh sb="4" eb="6">
      <t>キキン</t>
    </rPh>
    <phoneticPr fontId="7"/>
  </si>
  <si>
    <t>奨学基金</t>
    <rPh sb="0" eb="2">
      <t>ショウガク</t>
    </rPh>
    <rPh sb="2" eb="4">
      <t>キキン</t>
    </rPh>
    <phoneticPr fontId="7"/>
  </si>
  <si>
    <t>交野市学校教育振興基金</t>
  </si>
  <si>
    <t>国民健康保険出産費資金貸付基金</t>
    <rPh sb="0" eb="2">
      <t>コクミン</t>
    </rPh>
    <rPh sb="2" eb="4">
      <t>ケンコウ</t>
    </rPh>
    <rPh sb="4" eb="6">
      <t>ホケン</t>
    </rPh>
    <rPh sb="6" eb="8">
      <t>シュッサン</t>
    </rPh>
    <rPh sb="8" eb="9">
      <t>ヒ</t>
    </rPh>
    <rPh sb="9" eb="13">
      <t>シキンカシツケ</t>
    </rPh>
    <rPh sb="13" eb="15">
      <t>キキン</t>
    </rPh>
    <phoneticPr fontId="7"/>
  </si>
  <si>
    <t>国民健康保険財政調整基金</t>
    <rPh sb="0" eb="2">
      <t>コクミン</t>
    </rPh>
    <rPh sb="2" eb="4">
      <t>ケンコウ</t>
    </rPh>
    <rPh sb="4" eb="6">
      <t>ホケン</t>
    </rPh>
    <rPh sb="6" eb="8">
      <t>ザイセイ</t>
    </rPh>
    <rPh sb="8" eb="10">
      <t>チョウセイ</t>
    </rPh>
    <rPh sb="10" eb="12">
      <t>キキン</t>
    </rPh>
    <phoneticPr fontId="7"/>
  </si>
  <si>
    <t>介護給付費準備基金</t>
    <rPh sb="0" eb="2">
      <t>カイゴ</t>
    </rPh>
    <rPh sb="2" eb="4">
      <t>キュウフ</t>
    </rPh>
    <rPh sb="4" eb="5">
      <t>ヒ</t>
    </rPh>
    <rPh sb="5" eb="7">
      <t>ジュンビ</t>
    </rPh>
    <rPh sb="7" eb="9">
      <t>キキン</t>
    </rPh>
    <phoneticPr fontId="7"/>
  </si>
  <si>
    <t>長期延滞債権の明細</t>
    <phoneticPr fontId="4"/>
  </si>
  <si>
    <t>相手先名または種別</t>
  </si>
  <si>
    <t>貸借対照表計上額</t>
  </si>
  <si>
    <t>徴収不能引当金計上額</t>
  </si>
  <si>
    <t>【貸付金】</t>
  </si>
  <si>
    <t>　 該当無し</t>
    <rPh sb="2" eb="5">
      <t>ガイトウナ</t>
    </rPh>
    <phoneticPr fontId="4"/>
  </si>
  <si>
    <t>小計</t>
  </si>
  <si>
    <t>【未収金】</t>
  </si>
  <si>
    <t>税等未収金</t>
    <rPh sb="0" eb="2">
      <t>ゼイトウ</t>
    </rPh>
    <rPh sb="2" eb="5">
      <t>ミシュウキン</t>
    </rPh>
    <phoneticPr fontId="4"/>
  </si>
  <si>
    <t>市民税(個人)</t>
  </si>
  <si>
    <t>市民税(法人)</t>
  </si>
  <si>
    <t>固定資産税</t>
  </si>
  <si>
    <t>軽自動車税</t>
  </si>
  <si>
    <t>都市計画税</t>
  </si>
  <si>
    <t>児童福祉費負担金</t>
  </si>
  <si>
    <t>社会教育費負担金</t>
  </si>
  <si>
    <t>国民保険料</t>
  </si>
  <si>
    <t>介護保険料</t>
  </si>
  <si>
    <t>後期高齢者医療保険料</t>
  </si>
  <si>
    <t>その他の未収金</t>
    <rPh sb="2" eb="3">
      <t>ホカ</t>
    </rPh>
    <rPh sb="4" eb="7">
      <t>ミシュウキン</t>
    </rPh>
    <phoneticPr fontId="4"/>
  </si>
  <si>
    <t>保育所使用料　</t>
  </si>
  <si>
    <t>幼稚園保育料</t>
  </si>
  <si>
    <t>清掃手数料</t>
  </si>
  <si>
    <t>　 雑入</t>
  </si>
  <si>
    <t>被保険者返納金</t>
  </si>
  <si>
    <t>未収金の明細</t>
  </si>
  <si>
    <t>税等未収金</t>
    <rPh sb="0" eb="1">
      <t>ゼイ</t>
    </rPh>
    <rPh sb="1" eb="2">
      <t>トウ</t>
    </rPh>
    <rPh sb="2" eb="5">
      <t>ミシュウキン</t>
    </rPh>
    <phoneticPr fontId="4"/>
  </si>
  <si>
    <t>雑入</t>
  </si>
  <si>
    <t>雑入(国民健康保険特別会計)</t>
  </si>
  <si>
    <t>水道事業未収金</t>
    <phoneticPr fontId="4"/>
  </si>
  <si>
    <t>下水道事業未収金</t>
    <rPh sb="0" eb="1">
      <t>シタ</t>
    </rPh>
    <phoneticPr fontId="4"/>
  </si>
  <si>
    <t>引当金の明細</t>
  </si>
  <si>
    <t>前年度末残高</t>
  </si>
  <si>
    <t>本年度増加額</t>
  </si>
  <si>
    <t>本年度減少額</t>
  </si>
  <si>
    <t>本年度末残高</t>
  </si>
  <si>
    <t>目的使用</t>
  </si>
  <si>
    <t>退職手当引当金</t>
    <rPh sb="0" eb="2">
      <t>タイショク</t>
    </rPh>
    <rPh sb="2" eb="4">
      <t>テアテ</t>
    </rPh>
    <rPh sb="4" eb="7">
      <t>ヒキアテキン</t>
    </rPh>
    <phoneticPr fontId="7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</si>
  <si>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7"/>
  </si>
  <si>
    <t>損失補償等引当金</t>
    <rPh sb="0" eb="2">
      <t>ソンシツ</t>
    </rPh>
    <rPh sb="2" eb="4">
      <t>ホショウ</t>
    </rPh>
    <rPh sb="4" eb="5">
      <t>トウ</t>
    </rPh>
    <rPh sb="5" eb="7">
      <t>ヒキアテ</t>
    </rPh>
    <rPh sb="7" eb="8">
      <t>キン</t>
    </rPh>
    <phoneticPr fontId="7"/>
  </si>
  <si>
    <t>地方債等（借入先別）の明細</t>
  </si>
  <si>
    <t>会計：全体会計</t>
    <rPh sb="0" eb="2">
      <t>カイケイ</t>
    </rPh>
    <rPh sb="3" eb="7">
      <t>ゼンタイカイケイ</t>
    </rPh>
    <phoneticPr fontId="4"/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</si>
  <si>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</si>
  <si>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</si>
  <si>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</si>
  <si>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</si>
  <si>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</si>
  <si>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</si>
  <si>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</si>
  <si>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</si>
  <si>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</si>
  <si>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</si>
  <si>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</si>
  <si>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</si>
  <si>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</si>
  <si>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</si>
  <si>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</si>
  <si>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【特別分】</t>
  </si>
  <si>
    <t>　臨時財政対策債</t>
  </si>
  <si>
    <t>　減税補てん債</t>
  </si>
  <si>
    <t>　退職手当債</t>
  </si>
  <si>
    <t>【その他】</t>
    <phoneticPr fontId="4"/>
  </si>
  <si>
    <t>　合計</t>
  </si>
  <si>
    <t>地方債等（利率別）の明細</t>
    <phoneticPr fontId="4"/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</si>
  <si>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</si>
  <si>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</si>
  <si>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</si>
  <si>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</si>
  <si>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</si>
  <si>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</si>
  <si>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</si>
  <si>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</si>
  <si>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地方債等（返済期間別）の明細</t>
    <phoneticPr fontId="4"/>
  </si>
  <si>
    <t>会計：全体会計</t>
    <rPh sb="0" eb="2">
      <t>カイケイ</t>
    </rPh>
    <rPh sb="3" eb="5">
      <t>ゼンタイ</t>
    </rPh>
    <rPh sb="5" eb="7">
      <t>カイケイ</t>
    </rPh>
    <phoneticPr fontId="4"/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</si>
  <si>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</si>
  <si>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</si>
  <si>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</si>
  <si>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</si>
  <si>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</si>
  <si>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</si>
  <si>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</si>
  <si>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</si>
  <si>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</si>
  <si>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補助金等の明細</t>
  </si>
  <si>
    <t>名称</t>
  </si>
  <si>
    <t>相手先</t>
  </si>
  <si>
    <t>金額</t>
  </si>
  <si>
    <t>支出目的</t>
  </si>
  <si>
    <t>他団体への公共施設等整備補助金等_x000D_
(所有外資産分)</t>
  </si>
  <si>
    <t>私立認定こども園等事業費補助金</t>
  </si>
  <si>
    <t>（学）京新学園　星田なないろ保育園　理事長　松本　奐男</t>
    <phoneticPr fontId="4"/>
  </si>
  <si>
    <t>交野市土地区画整理事業補助金</t>
  </si>
  <si>
    <t>交野市星田駅北土地区画整理組合　理事長　和久田　泰弘</t>
    <phoneticPr fontId="4"/>
  </si>
  <si>
    <t>交野市星田駅北土地区画整理組合　理事長　和久田　泰弘</t>
  </si>
  <si>
    <t>学）冨田学園　ほしだ幼稚園　理事長　小笠原　真理香</t>
    <phoneticPr fontId="4"/>
  </si>
  <si>
    <t>木造住宅耐震改修補助金</t>
  </si>
  <si>
    <t>交野市木造住宅耐震改修補助金受給者</t>
    <phoneticPr fontId="4"/>
  </si>
  <si>
    <t>地域施設整備補助金</t>
    <phoneticPr fontId="4"/>
  </si>
  <si>
    <t>郡津区　区長　畑山　泰雄</t>
  </si>
  <si>
    <t>郡津地区・郡津公民館・耐震工事事業</t>
  </si>
  <si>
    <t>農業用施設整備補助金</t>
    <rPh sb="0" eb="3">
      <t>ノウギョウヨウ</t>
    </rPh>
    <rPh sb="3" eb="5">
      <t>シセツ</t>
    </rPh>
    <rPh sb="5" eb="7">
      <t>セイビ</t>
    </rPh>
    <rPh sb="7" eb="10">
      <t>ホジョキン</t>
    </rPh>
    <phoneticPr fontId="7"/>
  </si>
  <si>
    <t>私市上代用水組合　組合長　小野　洋一</t>
    <phoneticPr fontId="4"/>
  </si>
  <si>
    <t>私市上代用水組合</t>
  </si>
  <si>
    <t>重度障がい者等住宅改造助成</t>
    <rPh sb="0" eb="2">
      <t>ジュウド</t>
    </rPh>
    <rPh sb="2" eb="3">
      <t>ショウ</t>
    </rPh>
    <rPh sb="5" eb="6">
      <t>モノ</t>
    </rPh>
    <rPh sb="6" eb="7">
      <t>トウ</t>
    </rPh>
    <rPh sb="7" eb="9">
      <t>ジュウタク</t>
    </rPh>
    <rPh sb="9" eb="11">
      <t>カイゾウ</t>
    </rPh>
    <rPh sb="11" eb="13">
      <t>ジョセイ</t>
    </rPh>
    <phoneticPr fontId="7"/>
  </si>
  <si>
    <t>川村義肢(株)代表　川村　慶</t>
  </si>
  <si>
    <t>障害者住宅改造助成　</t>
  </si>
  <si>
    <t>倉治区区長　奥西　正博</t>
  </si>
  <si>
    <t>倉治区</t>
  </si>
  <si>
    <t>地域施設整備補助金</t>
  </si>
  <si>
    <t>妙見東区　区長　久保　幸子</t>
  </si>
  <si>
    <t>妙見東自治センター・スロープ化工事事業</t>
  </si>
  <si>
    <t>交野市木造住宅耐震改修補助金受給者</t>
  </si>
  <si>
    <t>幾野区　区長　池川　辰男</t>
  </si>
  <si>
    <t>幾野南集会所・屋根修繕事業</t>
  </si>
  <si>
    <t>星田西地区　区長　中村　啓一</t>
  </si>
  <si>
    <t>星田西3丁目集会所・内装及びトイレ改修工事</t>
  </si>
  <si>
    <t>私市上代用水組合　組合長　小野　洋一</t>
  </si>
  <si>
    <t>私部区長　川村　一</t>
  </si>
  <si>
    <t>和式便所洋式化及び自動水栓交換工事事業</t>
  </si>
  <si>
    <t>星田用水組合　組合長　和久田　泰弘</t>
  </si>
  <si>
    <t>星田用水組合</t>
  </si>
  <si>
    <t>私市山手地区会　区長　廣田　司</t>
  </si>
  <si>
    <t>私市山手自治会館・空調設備更改工事</t>
  </si>
  <si>
    <t>四條畷市交野市清掃施設組合負担金</t>
  </si>
  <si>
    <t>四條畷市交野市清掃施設組合</t>
    <phoneticPr fontId="4"/>
  </si>
  <si>
    <t>天野が原町区　区長　山城　昌良</t>
  </si>
  <si>
    <t>さくら丘自治会館・大ホール天井灯LED化事業</t>
  </si>
  <si>
    <t>天野が原自治会館・改修工事事業</t>
  </si>
  <si>
    <t>青山区　区長　大﨑　春茂</t>
  </si>
  <si>
    <t>青山集会所・木造雨戸改修事業</t>
  </si>
  <si>
    <t>松塚区　区長　青田　和彦</t>
  </si>
  <si>
    <t>松塚ふれあい館・雨戸及び網戸修繕工事事業</t>
  </si>
  <si>
    <t>星田西3丁目集会所・天井修繕工事</t>
  </si>
  <si>
    <t>幾野会館　トイレ排水改修工事事業</t>
  </si>
  <si>
    <t>計</t>
  </si>
  <si>
    <t>その他の補助金等</t>
  </si>
  <si>
    <t>一般被保険者療養給付費</t>
  </si>
  <si>
    <t>居宅介護サービス給付費</t>
  </si>
  <si>
    <t>大阪府国民健康保険団体連合会　理事長　水野　謙二</t>
  </si>
  <si>
    <t>居宅サービス等給付費</t>
  </si>
  <si>
    <t>一般被保険者医療給付費分納付金</t>
  </si>
  <si>
    <t>大阪府知事　吉村　洋文</t>
  </si>
  <si>
    <t>一般被保険者医療給付費分</t>
  </si>
  <si>
    <t>施設介護サービス等給付費</t>
  </si>
  <si>
    <t>地域密着型介護サービス給付費</t>
  </si>
  <si>
    <t>大阪府後期高齢者医療広域連合療養給付費負担金（医療）</t>
  </si>
  <si>
    <t>大阪府後期高齢者医療広域連合　広域連合長　</t>
  </si>
  <si>
    <t>社会福祉総務費</t>
  </si>
  <si>
    <t>特別徴収保険料分</t>
  </si>
  <si>
    <t>後期高齢者医療広域連合納付金</t>
  </si>
  <si>
    <t>普通徴収保険料分</t>
  </si>
  <si>
    <t>一般被保険者高額療養費</t>
  </si>
  <si>
    <t>四條畷市交野市清掃施設組合負担金（環総）</t>
  </si>
  <si>
    <t>四條畷市交野市清掃施設組合　管理者　交野市長　黒田　実</t>
  </si>
  <si>
    <t>塵芥処理費</t>
  </si>
  <si>
    <t>一般被保険者後期高齢者支援金等分納付金</t>
  </si>
  <si>
    <t>一般被保険者後期高齢者支援金等分</t>
  </si>
  <si>
    <t>その他</t>
    <rPh sb="2" eb="3">
      <t>タ</t>
    </rPh>
    <phoneticPr fontId="4"/>
  </si>
  <si>
    <t>財源の明細</t>
  </si>
  <si>
    <t>会計</t>
  </si>
  <si>
    <t>財源の内容</t>
  </si>
  <si>
    <t>一般会計</t>
  </si>
  <si>
    <t>税収等</t>
    <phoneticPr fontId="4"/>
  </si>
  <si>
    <t>市税</t>
  </si>
  <si>
    <t>地方譲与税</t>
  </si>
  <si>
    <t>利子割交付金</t>
  </si>
  <si>
    <t>配当割交付金</t>
  </si>
  <si>
    <t>株式等譲渡所得割交付金</t>
  </si>
  <si>
    <t>法人事業税交付金</t>
  </si>
  <si>
    <t>地方消費税交付金</t>
  </si>
  <si>
    <t>ゴルフ場利用税交付金</t>
  </si>
  <si>
    <t>環境性能割交付金</t>
  </si>
  <si>
    <t>地方特例交付金</t>
  </si>
  <si>
    <t>地方交付税</t>
  </si>
  <si>
    <t>交通安全対策特別交付金</t>
  </si>
  <si>
    <t>分担金及び負担金</t>
  </si>
  <si>
    <t>寄附金</t>
  </si>
  <si>
    <t>繰入金</t>
  </si>
  <si>
    <t>小計</t>
    <phoneticPr fontId="4"/>
  </si>
  <si>
    <t>国県等補助金</t>
  </si>
  <si>
    <t>資本的_x000D_
補助金</t>
  </si>
  <si>
    <t>国庫支出金</t>
  </si>
  <si>
    <t>都道府県等支出金</t>
  </si>
  <si>
    <t>経常的_x000D_
補助金</t>
  </si>
  <si>
    <t>公共用地先行取得事業特別会計</t>
    <phoneticPr fontId="4"/>
  </si>
  <si>
    <t>一般会計繰入金</t>
  </si>
  <si>
    <t>国民健康保険特別会計</t>
    <rPh sb="0" eb="2">
      <t>コクミン</t>
    </rPh>
    <rPh sb="2" eb="4">
      <t>ケンコウ</t>
    </rPh>
    <rPh sb="4" eb="6">
      <t>ホケン</t>
    </rPh>
    <rPh sb="6" eb="8">
      <t>トクベツ</t>
    </rPh>
    <rPh sb="8" eb="10">
      <t>カイケイ</t>
    </rPh>
    <phoneticPr fontId="4"/>
  </si>
  <si>
    <t>国民健康保険料</t>
  </si>
  <si>
    <t>他会計繰入金</t>
  </si>
  <si>
    <t>計</t>
    <phoneticPr fontId="4"/>
  </si>
  <si>
    <t>介護保険特別会計</t>
    <rPh sb="0" eb="2">
      <t>カイゴ</t>
    </rPh>
    <rPh sb="2" eb="4">
      <t>ホケン</t>
    </rPh>
    <rPh sb="4" eb="6">
      <t>トクベツ</t>
    </rPh>
    <rPh sb="6" eb="8">
      <t>カイケイ</t>
    </rPh>
    <phoneticPr fontId="4"/>
  </si>
  <si>
    <t>保険料</t>
  </si>
  <si>
    <t>支払基金交付金</t>
  </si>
  <si>
    <t>後期高齢者医療特別会計</t>
    <phoneticPr fontId="4"/>
  </si>
  <si>
    <t>国県等補助金</t>
    <phoneticPr fontId="4"/>
  </si>
  <si>
    <t>都道府県等支出金</t>
    <phoneticPr fontId="4"/>
  </si>
  <si>
    <t>水道事業特別会計</t>
    <phoneticPr fontId="4"/>
  </si>
  <si>
    <t>他会計補助金　ほか</t>
    <phoneticPr fontId="4"/>
  </si>
  <si>
    <t>下水道事業会計</t>
    <phoneticPr fontId="4"/>
  </si>
  <si>
    <t>財源情報の明細</t>
  </si>
  <si>
    <t>会計：全体会計</t>
    <rPh sb="3" eb="7">
      <t>ゼンタイカイケイ</t>
    </rPh>
    <phoneticPr fontId="4"/>
  </si>
  <si>
    <t>内訳</t>
  </si>
  <si>
    <t>地方債等</t>
  </si>
  <si>
    <t>税収等</t>
  </si>
  <si>
    <t>純行政コスト</t>
  </si>
  <si>
    <t>有形固定資産等の増加</t>
  </si>
  <si>
    <t>貸付金・基金等の増加</t>
  </si>
  <si>
    <t>資金の明細</t>
    <phoneticPr fontId="4"/>
  </si>
  <si>
    <t>(単位：千円)</t>
    <rPh sb="4" eb="5">
      <t>セン</t>
    </rPh>
    <rPh sb="5" eb="6">
      <t>エン</t>
    </rPh>
    <phoneticPr fontId="4"/>
  </si>
  <si>
    <t>要求払預金</t>
    <rPh sb="0" eb="3">
      <t>ヨウキュウバラ</t>
    </rPh>
    <rPh sb="3" eb="5">
      <t>ヨキン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</si>
</sst>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,;[Red]\-#,##0,;&quot;-&quot;"/>
    <numFmt numFmtId="177" formatCode="#,##0;[Red]\-#,##0;&quot;-&quot;"/>
  </numFmts>
  <fonts count="13" x14ac:knownFonts="1">
    <font>
      <sz val="11"/>
      <color theme="1"/>
      <name val="ＭＳ Ｐゴシック"/>
      <family val="2"/>
      <scheme val="minor"/>
    </font>
    <font>
      <b/>
      <sz val="18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9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i/>
      <sz val="9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</cellStyleXfs>
  <cellXfs count="80">
    <xf numFmtId="0" fontId="0" fillId="0" borderId="0" xfId="0"/>
    <xf numFmtId="3" fontId="0" fillId="0" borderId="0" xfId="0" applyNumberFormat="1"/>
    <xf numFmtId="3" fontId="3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right"/>
    </xf>
    <xf numFmtId="3" fontId="3" fillId="2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left" vertical="center"/>
    </xf>
    <xf numFmtId="3" fontId="2" fillId="0" borderId="0" xfId="0" applyNumberFormat="1" applyFont="1"/>
    <xf numFmtId="176" fontId="2" fillId="3" borderId="1" xfId="0" applyNumberFormat="1" applyFont="1" applyFill="1" applyBorder="1" applyAlignment="1">
      <alignment horizontal="right" vertical="center"/>
    </xf>
    <xf numFmtId="3" fontId="1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/>
    <xf numFmtId="3" fontId="8" fillId="0" borderId="0" xfId="0" applyNumberFormat="1" applyFont="1"/>
    <xf numFmtId="3" fontId="6" fillId="0" borderId="0" xfId="0" applyNumberFormat="1" applyFont="1"/>
    <xf numFmtId="3" fontId="9" fillId="0" borderId="0" xfId="0" applyNumberFormat="1" applyFont="1"/>
    <xf numFmtId="3" fontId="8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left" vertical="center"/>
    </xf>
    <xf numFmtId="177" fontId="8" fillId="0" borderId="1" xfId="1" applyNumberFormat="1" applyFont="1" applyFill="1" applyBorder="1" applyAlignment="1">
      <alignment horizontal="right" vertical="center"/>
    </xf>
    <xf numFmtId="176" fontId="8" fillId="0" borderId="1" xfId="1" applyNumberFormat="1" applyFont="1" applyFill="1" applyBorder="1" applyAlignment="1">
      <alignment horizontal="right" vertical="center"/>
    </xf>
    <xf numFmtId="3" fontId="8" fillId="0" borderId="1" xfId="0" applyNumberFormat="1" applyFont="1" applyBorder="1" applyAlignment="1">
      <alignment horizontal="center" vertical="center"/>
    </xf>
    <xf numFmtId="176" fontId="8" fillId="0" borderId="1" xfId="1" applyNumberFormat="1" applyFont="1" applyFill="1" applyBorder="1" applyAlignment="1">
      <alignment vertical="center"/>
    </xf>
    <xf numFmtId="10" fontId="8" fillId="0" borderId="1" xfId="2" applyNumberFormat="1" applyFont="1" applyFill="1" applyBorder="1">
      <alignment vertical="center"/>
    </xf>
    <xf numFmtId="177" fontId="8" fillId="0" borderId="1" xfId="1" applyNumberFormat="1" applyFont="1" applyFill="1" applyBorder="1" applyAlignment="1">
      <alignment vertical="center"/>
    </xf>
    <xf numFmtId="176" fontId="8" fillId="0" borderId="0" xfId="0" applyNumberFormat="1" applyFont="1"/>
    <xf numFmtId="38" fontId="8" fillId="0" borderId="1" xfId="1" applyFont="1" applyBorder="1" applyAlignment="1">
      <alignment horizontal="left" vertical="center"/>
    </xf>
    <xf numFmtId="177" fontId="8" fillId="0" borderId="1" xfId="1" applyNumberFormat="1" applyFont="1" applyBorder="1" applyAlignment="1">
      <alignment vertical="center"/>
    </xf>
    <xf numFmtId="38" fontId="8" fillId="0" borderId="1" xfId="1" applyFont="1" applyBorder="1" applyAlignment="1">
      <alignment vertical="center"/>
    </xf>
    <xf numFmtId="38" fontId="8" fillId="0" borderId="2" xfId="1" applyFont="1" applyBorder="1" applyAlignment="1">
      <alignment horizontal="center" vertical="center"/>
    </xf>
    <xf numFmtId="177" fontId="8" fillId="0" borderId="2" xfId="1" applyNumberFormat="1" applyFont="1" applyFill="1" applyBorder="1" applyAlignment="1">
      <alignment vertical="center"/>
    </xf>
    <xf numFmtId="38" fontId="8" fillId="0" borderId="1" xfId="1" applyFont="1" applyBorder="1" applyAlignment="1">
      <alignment horizontal="left" vertical="center" indent="1"/>
    </xf>
    <xf numFmtId="176" fontId="8" fillId="0" borderId="2" xfId="1" applyNumberFormat="1" applyFont="1" applyFill="1" applyBorder="1" applyAlignment="1">
      <alignment vertical="center"/>
    </xf>
    <xf numFmtId="38" fontId="8" fillId="0" borderId="1" xfId="1" applyFont="1" applyBorder="1" applyAlignment="1">
      <alignment horizontal="center" vertical="center"/>
    </xf>
    <xf numFmtId="176" fontId="8" fillId="0" borderId="1" xfId="1" applyNumberFormat="1" applyFont="1" applyBorder="1" applyAlignment="1">
      <alignment vertical="center"/>
    </xf>
    <xf numFmtId="38" fontId="8" fillId="0" borderId="1" xfId="1" applyFont="1" applyFill="1" applyBorder="1" applyAlignment="1">
      <alignment horizontal="left" vertical="center" indent="1"/>
    </xf>
    <xf numFmtId="38" fontId="8" fillId="0" borderId="1" xfId="1" applyFont="1" applyFill="1" applyBorder="1" applyAlignment="1">
      <alignment vertical="center"/>
    </xf>
    <xf numFmtId="3" fontId="8" fillId="0" borderId="0" xfId="0" applyNumberFormat="1" applyFont="1" applyAlignment="1">
      <alignment horizontal="right"/>
    </xf>
    <xf numFmtId="3" fontId="8" fillId="2" borderId="1" xfId="0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/>
    </xf>
    <xf numFmtId="3" fontId="8" fillId="2" borderId="4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8" fillId="2" borderId="5" xfId="0" applyNumberFormat="1" applyFont="1" applyFill="1" applyBorder="1" applyAlignment="1">
      <alignment horizontal="center" vertical="center"/>
    </xf>
    <xf numFmtId="3" fontId="8" fillId="2" borderId="6" xfId="0" applyNumberFormat="1" applyFont="1" applyFill="1" applyBorder="1" applyAlignment="1">
      <alignment horizontal="center" vertical="center"/>
    </xf>
    <xf numFmtId="3" fontId="8" fillId="2" borderId="7" xfId="0" applyNumberFormat="1" applyFont="1" applyFill="1" applyBorder="1" applyAlignment="1">
      <alignment horizontal="center" vertical="center"/>
    </xf>
    <xf numFmtId="176" fontId="8" fillId="0" borderId="1" xfId="1" applyNumberFormat="1" applyFont="1" applyBorder="1" applyAlignment="1">
      <alignment horizontal="right" vertical="center"/>
    </xf>
    <xf numFmtId="176" fontId="8" fillId="0" borderId="7" xfId="1" applyNumberFormat="1" applyFont="1" applyBorder="1" applyAlignment="1">
      <alignment horizontal="right" vertical="center"/>
    </xf>
    <xf numFmtId="176" fontId="8" fillId="0" borderId="7" xfId="1" applyNumberFormat="1" applyFont="1" applyFill="1" applyBorder="1" applyAlignment="1">
      <alignment horizontal="right" vertical="center"/>
    </xf>
    <xf numFmtId="176" fontId="8" fillId="0" borderId="7" xfId="1" applyNumberFormat="1" applyFont="1" applyFill="1" applyBorder="1" applyAlignment="1">
      <alignment vertical="center"/>
    </xf>
    <xf numFmtId="176" fontId="8" fillId="0" borderId="3" xfId="1" applyNumberFormat="1" applyFont="1" applyBorder="1" applyAlignment="1">
      <alignment vertical="center"/>
    </xf>
    <xf numFmtId="10" fontId="8" fillId="0" borderId="1" xfId="2" applyNumberFormat="1" applyFont="1" applyBorder="1" applyAlignment="1">
      <alignment vertical="center"/>
    </xf>
    <xf numFmtId="176" fontId="8" fillId="0" borderId="3" xfId="1" applyNumberFormat="1" applyFont="1" applyFill="1" applyBorder="1" applyAlignment="1">
      <alignment vertical="center"/>
    </xf>
    <xf numFmtId="3" fontId="8" fillId="0" borderId="8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vertical="center"/>
    </xf>
    <xf numFmtId="3" fontId="8" fillId="0" borderId="9" xfId="0" applyNumberFormat="1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center" vertical="center" wrapText="1"/>
    </xf>
    <xf numFmtId="3" fontId="8" fillId="0" borderId="1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left" vertical="center"/>
    </xf>
    <xf numFmtId="3" fontId="8" fillId="0" borderId="1" xfId="0" applyNumberFormat="1" applyFont="1" applyBorder="1" applyAlignment="1">
      <alignment horizontal="center" vertical="center"/>
    </xf>
    <xf numFmtId="3" fontId="8" fillId="2" borderId="6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vertical="center" readingOrder="1"/>
    </xf>
    <xf numFmtId="0" fontId="8" fillId="0" borderId="6" xfId="0" applyFont="1" applyBorder="1" applyAlignment="1">
      <alignment vertical="center" readingOrder="1"/>
    </xf>
    <xf numFmtId="176" fontId="8" fillId="0" borderId="1" xfId="1" applyNumberFormat="1" applyFont="1" applyFill="1" applyBorder="1" applyAlignment="1">
      <alignment vertical="center" readingOrder="1"/>
    </xf>
    <xf numFmtId="3" fontId="8" fillId="0" borderId="1" xfId="0" applyNumberFormat="1" applyFont="1" applyBorder="1" applyAlignment="1">
      <alignment vertical="center"/>
    </xf>
    <xf numFmtId="3" fontId="8" fillId="0" borderId="1" xfId="0" applyNumberFormat="1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vertical="center"/>
    </xf>
    <xf numFmtId="176" fontId="10" fillId="0" borderId="1" xfId="1" applyNumberFormat="1" applyFont="1" applyFill="1" applyBorder="1" applyAlignment="1">
      <alignment vertical="center"/>
    </xf>
    <xf numFmtId="3" fontId="7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3" fontId="11" fillId="2" borderId="7" xfId="0" applyNumberFormat="1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/>
    </xf>
    <xf numFmtId="3" fontId="11" fillId="0" borderId="12" xfId="0" applyNumberFormat="1" applyFont="1" applyBorder="1" applyAlignment="1">
      <alignment vertical="center"/>
    </xf>
    <xf numFmtId="3" fontId="11" fillId="0" borderId="2" xfId="0" applyNumberFormat="1" applyFont="1" applyBorder="1" applyAlignment="1">
      <alignment vertical="center"/>
    </xf>
    <xf numFmtId="3" fontId="11" fillId="0" borderId="7" xfId="0" applyNumberFormat="1" applyFont="1" applyBorder="1" applyAlignment="1">
      <alignment vertical="center"/>
    </xf>
    <xf numFmtId="176" fontId="12" fillId="0" borderId="1" xfId="1" applyNumberFormat="1" applyFont="1" applyFill="1" applyBorder="1" applyAlignment="1">
      <alignment horizontal="right" vertical="center"/>
    </xf>
    <xf numFmtId="3" fontId="11" fillId="0" borderId="7" xfId="0" applyNumberFormat="1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-2_&#36001;&#21209;&#35506;/&#20844;&#20250;&#35336;&#38306;&#20418;/R5&#24180;&#24230;/100&#25104;&#26524;&#29289;/(2)&#19968;&#33324;&#12539;&#20840;&#20307;&#12539;&#36899;&#32080;&#36001;&#21209;&#26360;&#39006;&#12398;&#23436;&#25104;&#21407;&#26696;/02.&#20840;&#20307;&#20250;&#35336;/&#9313;&#38468;&#23646;&#26126;&#32048;&#26360;/&#38468;&#23646;&#26126;&#32048;&#26360;_&#20840;&#20307;&#20250;&#35336;(&#21315;&#20870;&#21336;&#20301;)/&#38468;&#23646;&#26126;&#32048;&#26360;_&#20840;&#20307;&#20250;&#35336;(&#21315;&#20870;&#21336;&#20301;)/1-(1)-&#9313;&#26377;&#24418;&#22266;&#23450;&#36039;&#29987;&#12395;&#20418;&#12427;&#34892;&#25919;&#30446;&#30340;&#21029;&#12398;&#26126;&#3204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有形固定資産に係る行政目的別の明細(全体会計)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pageSetUpPr fitToPage="1"/>
  </sheetPr>
  <dimension ref="A1:H23"/>
  <sheetViews>
    <sheetView tabSelected="1" zoomScaleNormal="100" workbookViewId="0">
      <selection sqref="A1:H1"/>
    </sheetView>
  </sheetViews>
  <sheetFormatPr defaultColWidth="8.875" defaultRowHeight="11.25" x14ac:dyDescent="0.15"/>
  <cols>
    <col min="1" max="1" width="30.875" style="6" customWidth="1"/>
    <col min="2" max="8" width="15.875" style="6" customWidth="1"/>
    <col min="9" max="9" width="8.875" style="6"/>
    <col min="10" max="10" width="21.625" style="6" bestFit="1" customWidth="1"/>
    <col min="11" max="12" width="12.25" style="6" bestFit="1" customWidth="1"/>
    <col min="13" max="13" width="2.25" style="6" bestFit="1" customWidth="1"/>
    <col min="14" max="16384" width="8.875" style="6"/>
  </cols>
  <sheetData>
    <row r="1" spans="1:8" ht="21" x14ac:dyDescent="0.15">
      <c r="A1" s="8" t="s">
        <v>25</v>
      </c>
      <c r="B1" s="8"/>
      <c r="C1" s="8"/>
      <c r="D1" s="8"/>
      <c r="E1" s="8"/>
      <c r="F1" s="8"/>
      <c r="G1" s="8"/>
      <c r="H1" s="8"/>
    </row>
    <row r="2" spans="1:8" ht="13.5" x14ac:dyDescent="0.15">
      <c r="A2" s="1" t="s">
        <v>23</v>
      </c>
      <c r="B2" s="1"/>
      <c r="C2" s="1"/>
      <c r="D2" s="1"/>
      <c r="E2" s="1"/>
      <c r="F2" s="1"/>
      <c r="G2" s="1"/>
      <c r="H2" s="3" t="s">
        <v>24</v>
      </c>
    </row>
    <row r="3" spans="1:8" ht="13.5" x14ac:dyDescent="0.15">
      <c r="A3" s="1" t="s">
        <v>20</v>
      </c>
      <c r="B3" s="1"/>
      <c r="C3" s="1"/>
      <c r="D3" s="1"/>
      <c r="E3" s="1"/>
      <c r="F3" s="1"/>
      <c r="G3" s="1"/>
      <c r="H3" s="1"/>
    </row>
    <row r="4" spans="1:8" ht="13.5" x14ac:dyDescent="0.15">
      <c r="A4" s="1"/>
      <c r="B4" s="1"/>
      <c r="C4" s="1"/>
      <c r="D4" s="1"/>
      <c r="E4" s="1"/>
      <c r="F4" s="1"/>
      <c r="G4" s="1"/>
      <c r="H4" s="3" t="s">
        <v>26</v>
      </c>
    </row>
    <row r="5" spans="1:8" ht="33.75" x14ac:dyDescent="0.15">
      <c r="A5" s="4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</row>
    <row r="6" spans="1:8" x14ac:dyDescent="0.15">
      <c r="A6" s="5" t="s">
        <v>8</v>
      </c>
      <c r="B6" s="7">
        <v>70681199658</v>
      </c>
      <c r="C6" s="7">
        <v>3002783649</v>
      </c>
      <c r="D6" s="7">
        <v>1683306959</v>
      </c>
      <c r="E6" s="7">
        <v>72000676348</v>
      </c>
      <c r="F6" s="7">
        <v>25353539515</v>
      </c>
      <c r="G6" s="7">
        <v>573413071</v>
      </c>
      <c r="H6" s="7">
        <v>46647136833</v>
      </c>
    </row>
    <row r="7" spans="1:8" x14ac:dyDescent="0.15">
      <c r="A7" s="5" t="s">
        <v>9</v>
      </c>
      <c r="B7" s="7">
        <v>38146885562</v>
      </c>
      <c r="C7" s="7">
        <v>63360262</v>
      </c>
      <c r="D7" s="7">
        <v>126232963</v>
      </c>
      <c r="E7" s="7">
        <v>38084012861</v>
      </c>
      <c r="F7" s="7">
        <v>0</v>
      </c>
      <c r="G7" s="7">
        <v>0</v>
      </c>
      <c r="H7" s="7">
        <v>38084012861</v>
      </c>
    </row>
    <row r="8" spans="1:8" x14ac:dyDescent="0.15">
      <c r="A8" s="5" t="s">
        <v>10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</row>
    <row r="9" spans="1:8" x14ac:dyDescent="0.15">
      <c r="A9" s="5" t="s">
        <v>11</v>
      </c>
      <c r="B9" s="7">
        <v>31960512691</v>
      </c>
      <c r="C9" s="7">
        <v>2323182190</v>
      </c>
      <c r="D9" s="7">
        <v>1548791199</v>
      </c>
      <c r="E9" s="7">
        <v>32734903682</v>
      </c>
      <c r="F9" s="7">
        <v>25227802247</v>
      </c>
      <c r="G9" s="7">
        <v>528452611</v>
      </c>
      <c r="H9" s="7">
        <v>7507101435</v>
      </c>
    </row>
    <row r="10" spans="1:8" x14ac:dyDescent="0.15">
      <c r="A10" s="5" t="s">
        <v>12</v>
      </c>
      <c r="B10" s="7">
        <v>568086905</v>
      </c>
      <c r="C10" s="7">
        <v>137376697</v>
      </c>
      <c r="D10" s="7">
        <v>4218297</v>
      </c>
      <c r="E10" s="7">
        <v>701245305</v>
      </c>
      <c r="F10" s="7">
        <v>125737268</v>
      </c>
      <c r="G10" s="7">
        <v>44960460</v>
      </c>
      <c r="H10" s="7">
        <v>575508037</v>
      </c>
    </row>
    <row r="11" spans="1:8" x14ac:dyDescent="0.15">
      <c r="A11" s="5" t="s">
        <v>13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</row>
    <row r="12" spans="1:8" x14ac:dyDescent="0.15">
      <c r="A12" s="5" t="s">
        <v>14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</row>
    <row r="13" spans="1:8" x14ac:dyDescent="0.15">
      <c r="A13" s="5" t="s">
        <v>15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</row>
    <row r="14" spans="1:8" x14ac:dyDescent="0.15">
      <c r="A14" s="5" t="s">
        <v>22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</row>
    <row r="15" spans="1:8" x14ac:dyDescent="0.15">
      <c r="A15" s="5" t="s">
        <v>16</v>
      </c>
      <c r="B15" s="7">
        <v>5714500</v>
      </c>
      <c r="C15" s="7">
        <v>478864500</v>
      </c>
      <c r="D15" s="7">
        <v>4064500</v>
      </c>
      <c r="E15" s="7">
        <v>480514500</v>
      </c>
      <c r="F15" s="7">
        <v>0</v>
      </c>
      <c r="G15" s="7">
        <v>0</v>
      </c>
      <c r="H15" s="7">
        <v>480514500</v>
      </c>
    </row>
    <row r="16" spans="1:8" x14ac:dyDescent="0.15">
      <c r="A16" s="5" t="s">
        <v>17</v>
      </c>
      <c r="B16" s="7">
        <v>95508995372</v>
      </c>
      <c r="C16" s="7">
        <v>3729014149</v>
      </c>
      <c r="D16" s="7">
        <v>1567453080</v>
      </c>
      <c r="E16" s="7">
        <v>97670556441</v>
      </c>
      <c r="F16" s="7">
        <v>56164814634</v>
      </c>
      <c r="G16" s="7">
        <v>1392371583</v>
      </c>
      <c r="H16" s="7">
        <v>41505741807</v>
      </c>
    </row>
    <row r="17" spans="1:8" x14ac:dyDescent="0.15">
      <c r="A17" s="5" t="s">
        <v>9</v>
      </c>
      <c r="B17" s="7">
        <v>7541121967</v>
      </c>
      <c r="C17" s="7">
        <v>852330382</v>
      </c>
      <c r="D17" s="7">
        <v>17</v>
      </c>
      <c r="E17" s="7">
        <v>8393452332</v>
      </c>
      <c r="F17" s="7">
        <v>0</v>
      </c>
      <c r="G17" s="7">
        <v>0</v>
      </c>
      <c r="H17" s="7">
        <v>8393452332</v>
      </c>
    </row>
    <row r="18" spans="1:8" x14ac:dyDescent="0.15">
      <c r="A18" s="5" t="s">
        <v>11</v>
      </c>
      <c r="B18" s="7">
        <v>2508710194</v>
      </c>
      <c r="C18" s="7">
        <v>0</v>
      </c>
      <c r="D18" s="7">
        <v>0</v>
      </c>
      <c r="E18" s="7">
        <v>2508710194</v>
      </c>
      <c r="F18" s="7">
        <v>217114918</v>
      </c>
      <c r="G18" s="7">
        <v>59873859</v>
      </c>
      <c r="H18" s="7">
        <v>2291595276</v>
      </c>
    </row>
    <row r="19" spans="1:8" x14ac:dyDescent="0.15">
      <c r="A19" s="5" t="s">
        <v>12</v>
      </c>
      <c r="B19" s="7">
        <v>85080588050</v>
      </c>
      <c r="C19" s="7">
        <v>2642611585</v>
      </c>
      <c r="D19" s="7">
        <v>1039499620</v>
      </c>
      <c r="E19" s="7">
        <v>86683700015</v>
      </c>
      <c r="F19" s="7">
        <v>55947699716</v>
      </c>
      <c r="G19" s="7">
        <v>1332497724</v>
      </c>
      <c r="H19" s="7">
        <v>30736000299</v>
      </c>
    </row>
    <row r="20" spans="1:8" x14ac:dyDescent="0.15">
      <c r="A20" s="5" t="s">
        <v>21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</row>
    <row r="21" spans="1:8" x14ac:dyDescent="0.15">
      <c r="A21" s="5" t="s">
        <v>16</v>
      </c>
      <c r="B21" s="7">
        <v>378575161</v>
      </c>
      <c r="C21" s="7">
        <v>234072182</v>
      </c>
      <c r="D21" s="7">
        <v>527953443</v>
      </c>
      <c r="E21" s="7">
        <v>84693900</v>
      </c>
      <c r="F21" s="7">
        <v>0</v>
      </c>
      <c r="G21" s="7">
        <v>0</v>
      </c>
      <c r="H21" s="7">
        <v>84693900</v>
      </c>
    </row>
    <row r="22" spans="1:8" x14ac:dyDescent="0.15">
      <c r="A22" s="5" t="s">
        <v>18</v>
      </c>
      <c r="B22" s="7">
        <v>4202967604</v>
      </c>
      <c r="C22" s="7">
        <v>576599180</v>
      </c>
      <c r="D22" s="7">
        <v>14644759</v>
      </c>
      <c r="E22" s="7">
        <v>4764922025</v>
      </c>
      <c r="F22" s="7">
        <v>3557938787</v>
      </c>
      <c r="G22" s="7">
        <v>191639951</v>
      </c>
      <c r="H22" s="7">
        <v>1206983238</v>
      </c>
    </row>
    <row r="23" spans="1:8" x14ac:dyDescent="0.15">
      <c r="A23" s="5" t="s">
        <v>19</v>
      </c>
      <c r="B23" s="7">
        <v>170393162634</v>
      </c>
      <c r="C23" s="7">
        <v>7308396978</v>
      </c>
      <c r="D23" s="7">
        <v>3265404798</v>
      </c>
      <c r="E23" s="7">
        <v>174436154814</v>
      </c>
      <c r="F23" s="7">
        <v>85076292936</v>
      </c>
      <c r="G23" s="7">
        <v>2157424605</v>
      </c>
      <c r="H23" s="7">
        <v>89359861878</v>
      </c>
    </row>
  </sheetData>
  <mergeCells count="1">
    <mergeCell ref="A1:H1"/>
  </mergeCells>
  <phoneticPr fontId="4"/>
  <pageMargins left="0.3888888888888889" right="0.3888888888888889" top="0.3888888888888889" bottom="0.3888888888888889" header="0.19444444444444445" footer="0.19444444444444445"/>
  <headerFooter>
    <oddHeader>&amp;R&amp;9&amp;D</oddHead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32305-EF0F-4209-A1B0-E2C2EE0D85BB}">
  <sheetPr>
    <pageSetUpPr fitToPage="1"/>
  </sheetPr>
  <dimension ref="A1:J6"/>
  <sheetViews>
    <sheetView zoomScale="115" zoomScaleNormal="115" workbookViewId="0"/>
  </sheetViews>
  <sheetFormatPr defaultColWidth="8.875" defaultRowHeight="11.25" x14ac:dyDescent="0.15"/>
  <cols>
    <col min="1" max="1" width="22.875" style="11" customWidth="1"/>
    <col min="2" max="10" width="12.875" style="11" customWidth="1"/>
    <col min="11" max="11" width="10" style="11" bestFit="1" customWidth="1"/>
    <col min="12" max="16384" width="8.875" style="11"/>
  </cols>
  <sheetData>
    <row r="1" spans="1:10" ht="21" x14ac:dyDescent="0.2">
      <c r="A1" s="10" t="s">
        <v>177</v>
      </c>
    </row>
    <row r="2" spans="1:10" ht="13.5" x14ac:dyDescent="0.15">
      <c r="A2" s="12" t="s">
        <v>39</v>
      </c>
    </row>
    <row r="3" spans="1:10" ht="13.5" x14ac:dyDescent="0.15">
      <c r="A3" s="12" t="s">
        <v>80</v>
      </c>
    </row>
    <row r="4" spans="1:10" ht="13.5" x14ac:dyDescent="0.15">
      <c r="A4" s="11" t="s">
        <v>178</v>
      </c>
      <c r="J4" s="9" t="s">
        <v>42</v>
      </c>
    </row>
    <row r="5" spans="1:10" ht="22.5" customHeight="1" x14ac:dyDescent="0.15">
      <c r="A5" s="42" t="s">
        <v>147</v>
      </c>
      <c r="B5" s="14" t="s">
        <v>179</v>
      </c>
      <c r="C5" s="15" t="s">
        <v>180</v>
      </c>
      <c r="D5" s="15" t="s">
        <v>181</v>
      </c>
      <c r="E5" s="15" t="s">
        <v>182</v>
      </c>
      <c r="F5" s="15" t="s">
        <v>183</v>
      </c>
      <c r="G5" s="15" t="s">
        <v>184</v>
      </c>
      <c r="H5" s="15" t="s">
        <v>185</v>
      </c>
      <c r="I5" s="15" t="s">
        <v>186</v>
      </c>
      <c r="J5" s="14" t="s">
        <v>187</v>
      </c>
    </row>
    <row r="6" spans="1:10" ht="18" customHeight="1" x14ac:dyDescent="0.15">
      <c r="A6" s="46">
        <f>SUM(B6:J6)</f>
        <v>41030769465</v>
      </c>
      <c r="B6" s="49">
        <v>3255644638</v>
      </c>
      <c r="C6" s="32">
        <v>3126556815</v>
      </c>
      <c r="D6" s="32">
        <v>3109660463</v>
      </c>
      <c r="E6" s="32">
        <v>3161446518</v>
      </c>
      <c r="F6" s="32">
        <v>3014563886</v>
      </c>
      <c r="G6" s="32">
        <v>12280624445</v>
      </c>
      <c r="H6" s="32">
        <v>7589717877</v>
      </c>
      <c r="I6" s="32">
        <v>3903395820</v>
      </c>
      <c r="J6" s="32">
        <v>1589159003</v>
      </c>
    </row>
  </sheetData>
  <phoneticPr fontId="4"/>
  <pageMargins left="0.59055118110236227" right="0.59055118110236227" top="1.1811023622047245" bottom="0.39370078740157483" header="0.19685039370078741" footer="0.1968503937007874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5BC01-8515-45E7-BDDE-1DACED28707F}">
  <sheetPr>
    <pageSetUpPr fitToPage="1"/>
  </sheetPr>
  <dimension ref="A1:E46"/>
  <sheetViews>
    <sheetView zoomScale="85" zoomScaleNormal="85" workbookViewId="0"/>
  </sheetViews>
  <sheetFormatPr defaultColWidth="8.875" defaultRowHeight="11.25" x14ac:dyDescent="0.15"/>
  <cols>
    <col min="1" max="1" width="25.5" style="11" bestFit="1" customWidth="1"/>
    <col min="2" max="2" width="42.125" style="11" customWidth="1"/>
    <col min="3" max="3" width="46.375" style="11" bestFit="1" customWidth="1"/>
    <col min="4" max="4" width="10.75" style="11" bestFit="1" customWidth="1"/>
    <col min="5" max="5" width="38.5" style="11" bestFit="1" customWidth="1"/>
    <col min="6" max="6" width="8.875" style="11"/>
    <col min="7" max="7" width="25.5" style="11" bestFit="1" customWidth="1"/>
    <col min="8" max="8" width="20.625" style="11" bestFit="1" customWidth="1"/>
    <col min="9" max="9" width="9" style="11" bestFit="1" customWidth="1"/>
    <col min="10" max="16384" width="8.875" style="11"/>
  </cols>
  <sheetData>
    <row r="1" spans="1:5" ht="21" x14ac:dyDescent="0.2">
      <c r="A1" s="10" t="s">
        <v>188</v>
      </c>
    </row>
    <row r="2" spans="1:5" ht="13.5" x14ac:dyDescent="0.15">
      <c r="A2" s="12" t="s">
        <v>39</v>
      </c>
    </row>
    <row r="3" spans="1:5" ht="13.5" x14ac:dyDescent="0.15">
      <c r="A3" s="12" t="s">
        <v>80</v>
      </c>
    </row>
    <row r="4" spans="1:5" ht="13.5" x14ac:dyDescent="0.15">
      <c r="A4" s="11" t="s">
        <v>81</v>
      </c>
      <c r="E4" s="9" t="s">
        <v>42</v>
      </c>
    </row>
    <row r="5" spans="1:5" ht="22.5" customHeight="1" x14ac:dyDescent="0.15">
      <c r="A5" s="14" t="s">
        <v>0</v>
      </c>
      <c r="B5" s="14" t="s">
        <v>189</v>
      </c>
      <c r="C5" s="14" t="s">
        <v>190</v>
      </c>
      <c r="D5" s="14" t="s">
        <v>191</v>
      </c>
      <c r="E5" s="14" t="s">
        <v>192</v>
      </c>
    </row>
    <row r="6" spans="1:5" ht="18" customHeight="1" x14ac:dyDescent="0.15">
      <c r="A6" s="50" t="s">
        <v>193</v>
      </c>
      <c r="B6" s="51" t="s">
        <v>194</v>
      </c>
      <c r="C6" s="51" t="s">
        <v>195</v>
      </c>
      <c r="D6" s="20">
        <v>156856000</v>
      </c>
      <c r="E6" s="51" t="s">
        <v>194</v>
      </c>
    </row>
    <row r="7" spans="1:5" ht="18" customHeight="1" x14ac:dyDescent="0.15">
      <c r="A7" s="52"/>
      <c r="B7" s="51" t="s">
        <v>196</v>
      </c>
      <c r="C7" s="51" t="s">
        <v>197</v>
      </c>
      <c r="D7" s="20">
        <v>117101000</v>
      </c>
      <c r="E7" s="51" t="s">
        <v>196</v>
      </c>
    </row>
    <row r="8" spans="1:5" ht="18" customHeight="1" x14ac:dyDescent="0.15">
      <c r="A8" s="52"/>
      <c r="B8" s="51" t="s">
        <v>196</v>
      </c>
      <c r="C8" s="51" t="s">
        <v>198</v>
      </c>
      <c r="D8" s="20">
        <v>78000000</v>
      </c>
      <c r="E8" s="51" t="s">
        <v>196</v>
      </c>
    </row>
    <row r="9" spans="1:5" ht="18" customHeight="1" x14ac:dyDescent="0.15">
      <c r="A9" s="52"/>
      <c r="B9" s="51" t="s">
        <v>194</v>
      </c>
      <c r="C9" s="51" t="s">
        <v>199</v>
      </c>
      <c r="D9" s="20">
        <v>52497000</v>
      </c>
      <c r="E9" s="51" t="s">
        <v>194</v>
      </c>
    </row>
    <row r="10" spans="1:5" ht="18" customHeight="1" x14ac:dyDescent="0.15">
      <c r="A10" s="52"/>
      <c r="B10" s="51" t="s">
        <v>200</v>
      </c>
      <c r="C10" s="51" t="s">
        <v>201</v>
      </c>
      <c r="D10" s="20">
        <v>4500000</v>
      </c>
      <c r="E10" s="51" t="s">
        <v>200</v>
      </c>
    </row>
    <row r="11" spans="1:5" ht="18" customHeight="1" x14ac:dyDescent="0.15">
      <c r="A11" s="52"/>
      <c r="B11" s="51" t="s">
        <v>202</v>
      </c>
      <c r="C11" s="51" t="s">
        <v>203</v>
      </c>
      <c r="D11" s="20">
        <v>1779000</v>
      </c>
      <c r="E11" s="51" t="s">
        <v>204</v>
      </c>
    </row>
    <row r="12" spans="1:5" ht="18" customHeight="1" x14ac:dyDescent="0.15">
      <c r="A12" s="52"/>
      <c r="B12" s="51" t="s">
        <v>205</v>
      </c>
      <c r="C12" s="51" t="s">
        <v>206</v>
      </c>
      <c r="D12" s="20">
        <v>1000000</v>
      </c>
      <c r="E12" s="51" t="s">
        <v>207</v>
      </c>
    </row>
    <row r="13" spans="1:5" ht="18" customHeight="1" x14ac:dyDescent="0.15">
      <c r="A13" s="52"/>
      <c r="B13" s="51" t="s">
        <v>208</v>
      </c>
      <c r="C13" s="51" t="s">
        <v>209</v>
      </c>
      <c r="D13" s="20">
        <v>1000000</v>
      </c>
      <c r="E13" s="51" t="s">
        <v>210</v>
      </c>
    </row>
    <row r="14" spans="1:5" ht="18" customHeight="1" x14ac:dyDescent="0.15">
      <c r="A14" s="52"/>
      <c r="B14" s="51" t="s">
        <v>205</v>
      </c>
      <c r="C14" s="51" t="s">
        <v>211</v>
      </c>
      <c r="D14" s="20">
        <v>924000</v>
      </c>
      <c r="E14" s="51" t="s">
        <v>212</v>
      </c>
    </row>
    <row r="15" spans="1:5" ht="18" customHeight="1" x14ac:dyDescent="0.15">
      <c r="A15" s="52"/>
      <c r="B15" s="51" t="s">
        <v>213</v>
      </c>
      <c r="C15" s="51" t="s">
        <v>214</v>
      </c>
      <c r="D15" s="20">
        <v>907000</v>
      </c>
      <c r="E15" s="51" t="s">
        <v>215</v>
      </c>
    </row>
    <row r="16" spans="1:5" ht="18" customHeight="1" x14ac:dyDescent="0.15">
      <c r="A16" s="52"/>
      <c r="B16" s="51" t="s">
        <v>200</v>
      </c>
      <c r="C16" s="51" t="s">
        <v>216</v>
      </c>
      <c r="D16" s="20">
        <v>500000</v>
      </c>
      <c r="E16" s="51" t="s">
        <v>200</v>
      </c>
    </row>
    <row r="17" spans="1:5" ht="18" customHeight="1" x14ac:dyDescent="0.15">
      <c r="A17" s="52"/>
      <c r="B17" s="51" t="s">
        <v>213</v>
      </c>
      <c r="C17" s="51" t="s">
        <v>217</v>
      </c>
      <c r="D17" s="20">
        <v>471000</v>
      </c>
      <c r="E17" s="51" t="s">
        <v>218</v>
      </c>
    </row>
    <row r="18" spans="1:5" ht="18" customHeight="1" x14ac:dyDescent="0.15">
      <c r="A18" s="52"/>
      <c r="B18" s="51" t="s">
        <v>213</v>
      </c>
      <c r="C18" s="51" t="s">
        <v>219</v>
      </c>
      <c r="D18" s="20">
        <v>412000</v>
      </c>
      <c r="E18" s="51" t="s">
        <v>220</v>
      </c>
    </row>
    <row r="19" spans="1:5" ht="18" customHeight="1" x14ac:dyDescent="0.15">
      <c r="A19" s="52"/>
      <c r="B19" s="51" t="s">
        <v>205</v>
      </c>
      <c r="C19" s="51" t="s">
        <v>221</v>
      </c>
      <c r="D19" s="20">
        <v>407000</v>
      </c>
      <c r="E19" s="51" t="s">
        <v>207</v>
      </c>
    </row>
    <row r="20" spans="1:5" ht="18" customHeight="1" x14ac:dyDescent="0.15">
      <c r="A20" s="52"/>
      <c r="B20" s="51" t="s">
        <v>213</v>
      </c>
      <c r="C20" s="51" t="s">
        <v>222</v>
      </c>
      <c r="D20" s="20">
        <v>404000</v>
      </c>
      <c r="E20" s="51" t="s">
        <v>223</v>
      </c>
    </row>
    <row r="21" spans="1:5" ht="18" customHeight="1" x14ac:dyDescent="0.15">
      <c r="A21" s="52"/>
      <c r="B21" s="51" t="s">
        <v>205</v>
      </c>
      <c r="C21" s="51" t="s">
        <v>224</v>
      </c>
      <c r="D21" s="20">
        <v>280000</v>
      </c>
      <c r="E21" s="51" t="s">
        <v>225</v>
      </c>
    </row>
    <row r="22" spans="1:5" ht="18" customHeight="1" x14ac:dyDescent="0.15">
      <c r="A22" s="52"/>
      <c r="B22" s="51" t="s">
        <v>213</v>
      </c>
      <c r="C22" s="51" t="s">
        <v>226</v>
      </c>
      <c r="D22" s="20">
        <v>259000</v>
      </c>
      <c r="E22" s="51" t="s">
        <v>227</v>
      </c>
    </row>
    <row r="23" spans="1:5" ht="18" customHeight="1" x14ac:dyDescent="0.15">
      <c r="A23" s="52"/>
      <c r="B23" s="51" t="s">
        <v>228</v>
      </c>
      <c r="C23" s="51" t="s">
        <v>229</v>
      </c>
      <c r="D23" s="20">
        <v>218000</v>
      </c>
      <c r="E23" s="51" t="s">
        <v>228</v>
      </c>
    </row>
    <row r="24" spans="1:5" ht="18" customHeight="1" x14ac:dyDescent="0.15">
      <c r="A24" s="52"/>
      <c r="B24" s="51" t="s">
        <v>213</v>
      </c>
      <c r="C24" s="51" t="s">
        <v>230</v>
      </c>
      <c r="D24" s="20">
        <v>206000</v>
      </c>
      <c r="E24" s="51" t="s">
        <v>231</v>
      </c>
    </row>
    <row r="25" spans="1:5" ht="18" customHeight="1" x14ac:dyDescent="0.15">
      <c r="A25" s="52"/>
      <c r="B25" s="51" t="s">
        <v>205</v>
      </c>
      <c r="C25" s="51" t="s">
        <v>224</v>
      </c>
      <c r="D25" s="20">
        <v>186000</v>
      </c>
      <c r="E25" s="51" t="s">
        <v>225</v>
      </c>
    </row>
    <row r="26" spans="1:5" ht="18" customHeight="1" x14ac:dyDescent="0.15">
      <c r="A26" s="52"/>
      <c r="B26" s="51" t="s">
        <v>205</v>
      </c>
      <c r="C26" s="51" t="s">
        <v>211</v>
      </c>
      <c r="D26" s="20">
        <v>181000</v>
      </c>
      <c r="E26" s="51" t="s">
        <v>212</v>
      </c>
    </row>
    <row r="27" spans="1:5" ht="18" customHeight="1" x14ac:dyDescent="0.15">
      <c r="A27" s="52"/>
      <c r="B27" s="51" t="s">
        <v>213</v>
      </c>
      <c r="C27" s="51" t="s">
        <v>230</v>
      </c>
      <c r="D27" s="20">
        <v>151000</v>
      </c>
      <c r="E27" s="51" t="s">
        <v>232</v>
      </c>
    </row>
    <row r="28" spans="1:5" ht="18" customHeight="1" x14ac:dyDescent="0.15">
      <c r="A28" s="52"/>
      <c r="B28" s="51" t="s">
        <v>213</v>
      </c>
      <c r="C28" s="51" t="s">
        <v>233</v>
      </c>
      <c r="D28" s="20">
        <v>86000</v>
      </c>
      <c r="E28" s="51" t="s">
        <v>234</v>
      </c>
    </row>
    <row r="29" spans="1:5" ht="18" customHeight="1" x14ac:dyDescent="0.15">
      <c r="A29" s="52"/>
      <c r="B29" s="51" t="s">
        <v>213</v>
      </c>
      <c r="C29" s="51" t="s">
        <v>235</v>
      </c>
      <c r="D29" s="20">
        <v>62000</v>
      </c>
      <c r="E29" s="51" t="s">
        <v>236</v>
      </c>
    </row>
    <row r="30" spans="1:5" ht="18" customHeight="1" x14ac:dyDescent="0.15">
      <c r="A30" s="52"/>
      <c r="B30" s="51" t="s">
        <v>213</v>
      </c>
      <c r="C30" s="51" t="s">
        <v>219</v>
      </c>
      <c r="D30" s="20">
        <v>57000</v>
      </c>
      <c r="E30" s="51" t="s">
        <v>237</v>
      </c>
    </row>
    <row r="31" spans="1:5" ht="18" customHeight="1" x14ac:dyDescent="0.15">
      <c r="A31" s="52"/>
      <c r="B31" s="51" t="s">
        <v>213</v>
      </c>
      <c r="C31" s="51" t="s">
        <v>217</v>
      </c>
      <c r="D31" s="20">
        <v>21000</v>
      </c>
      <c r="E31" s="51" t="s">
        <v>238</v>
      </c>
    </row>
    <row r="32" spans="1:5" ht="18" customHeight="1" x14ac:dyDescent="0.15">
      <c r="A32" s="53"/>
      <c r="B32" s="19" t="s">
        <v>239</v>
      </c>
      <c r="C32" s="54"/>
      <c r="D32" s="20">
        <f>SUM(D6:D31)</f>
        <v>418465000</v>
      </c>
      <c r="E32" s="54"/>
    </row>
    <row r="33" spans="1:5" ht="18" customHeight="1" x14ac:dyDescent="0.15">
      <c r="A33" s="55" t="s">
        <v>240</v>
      </c>
      <c r="B33" s="51" t="s">
        <v>241</v>
      </c>
      <c r="C33" s="51"/>
      <c r="D33" s="20">
        <v>4269506555</v>
      </c>
      <c r="E33" s="51" t="s">
        <v>241</v>
      </c>
    </row>
    <row r="34" spans="1:5" ht="18" customHeight="1" x14ac:dyDescent="0.15">
      <c r="A34" s="55"/>
      <c r="B34" s="51" t="s">
        <v>242</v>
      </c>
      <c r="C34" s="51" t="s">
        <v>243</v>
      </c>
      <c r="D34" s="20">
        <v>2697606369</v>
      </c>
      <c r="E34" s="51" t="s">
        <v>244</v>
      </c>
    </row>
    <row r="35" spans="1:5" ht="18" customHeight="1" x14ac:dyDescent="0.15">
      <c r="A35" s="55"/>
      <c r="B35" s="51" t="s">
        <v>245</v>
      </c>
      <c r="C35" s="51" t="s">
        <v>246</v>
      </c>
      <c r="D35" s="20">
        <v>1618555217</v>
      </c>
      <c r="E35" s="51" t="s">
        <v>247</v>
      </c>
    </row>
    <row r="36" spans="1:5" ht="18" customHeight="1" x14ac:dyDescent="0.15">
      <c r="A36" s="55"/>
      <c r="B36" s="51" t="s">
        <v>248</v>
      </c>
      <c r="C36" s="51" t="s">
        <v>243</v>
      </c>
      <c r="D36" s="20">
        <v>1297957528</v>
      </c>
      <c r="E36" s="51" t="s">
        <v>248</v>
      </c>
    </row>
    <row r="37" spans="1:5" ht="18" customHeight="1" x14ac:dyDescent="0.15">
      <c r="A37" s="55"/>
      <c r="B37" s="51" t="s">
        <v>249</v>
      </c>
      <c r="C37" s="51" t="s">
        <v>243</v>
      </c>
      <c r="D37" s="20">
        <v>911481601</v>
      </c>
      <c r="E37" s="51" t="s">
        <v>244</v>
      </c>
    </row>
    <row r="38" spans="1:5" ht="18" customHeight="1" x14ac:dyDescent="0.15">
      <c r="A38" s="55"/>
      <c r="B38" s="51" t="s">
        <v>250</v>
      </c>
      <c r="C38" s="51" t="s">
        <v>251</v>
      </c>
      <c r="D38" s="20">
        <v>801397831</v>
      </c>
      <c r="E38" s="51" t="s">
        <v>252</v>
      </c>
    </row>
    <row r="39" spans="1:5" ht="18" customHeight="1" x14ac:dyDescent="0.15">
      <c r="A39" s="55"/>
      <c r="B39" s="51" t="s">
        <v>253</v>
      </c>
      <c r="C39" s="51" t="s">
        <v>251</v>
      </c>
      <c r="D39" s="20">
        <v>701090272</v>
      </c>
      <c r="E39" s="51" t="s">
        <v>254</v>
      </c>
    </row>
    <row r="40" spans="1:5" ht="18" customHeight="1" x14ac:dyDescent="0.15">
      <c r="A40" s="55"/>
      <c r="B40" s="51" t="s">
        <v>255</v>
      </c>
      <c r="C40" s="51" t="s">
        <v>251</v>
      </c>
      <c r="D40" s="20">
        <v>605396953</v>
      </c>
      <c r="E40" s="51" t="s">
        <v>254</v>
      </c>
    </row>
    <row r="41" spans="1:5" ht="18" customHeight="1" x14ac:dyDescent="0.15">
      <c r="A41" s="55"/>
      <c r="B41" s="51" t="s">
        <v>256</v>
      </c>
      <c r="C41" s="51"/>
      <c r="D41" s="20">
        <v>577367297</v>
      </c>
      <c r="E41" s="51" t="s">
        <v>256</v>
      </c>
    </row>
    <row r="42" spans="1:5" ht="18" customHeight="1" x14ac:dyDescent="0.15">
      <c r="A42" s="55"/>
      <c r="B42" s="51" t="s">
        <v>257</v>
      </c>
      <c r="C42" s="51" t="s">
        <v>258</v>
      </c>
      <c r="D42" s="20">
        <v>445845000</v>
      </c>
      <c r="E42" s="51" t="s">
        <v>259</v>
      </c>
    </row>
    <row r="43" spans="1:5" ht="18" customHeight="1" x14ac:dyDescent="0.15">
      <c r="A43" s="55"/>
      <c r="B43" s="51" t="s">
        <v>260</v>
      </c>
      <c r="C43" s="51" t="s">
        <v>246</v>
      </c>
      <c r="D43" s="20">
        <v>445429102</v>
      </c>
      <c r="E43" s="51" t="s">
        <v>261</v>
      </c>
    </row>
    <row r="44" spans="1:5" ht="18" customHeight="1" x14ac:dyDescent="0.15">
      <c r="A44" s="55"/>
      <c r="B44" s="51" t="s">
        <v>262</v>
      </c>
      <c r="C44" s="51"/>
      <c r="D44" s="20">
        <f>D46-D32-SUM(D33:D43)</f>
        <v>1235950791</v>
      </c>
      <c r="E44" s="51"/>
    </row>
    <row r="45" spans="1:5" ht="18" customHeight="1" x14ac:dyDescent="0.15">
      <c r="A45" s="56"/>
      <c r="B45" s="19" t="s">
        <v>239</v>
      </c>
      <c r="C45" s="54"/>
      <c r="D45" s="20">
        <f>SUM(D33:D44)</f>
        <v>15607584516</v>
      </c>
      <c r="E45" s="54"/>
    </row>
    <row r="46" spans="1:5" ht="18" customHeight="1" x14ac:dyDescent="0.15">
      <c r="A46" s="19" t="s">
        <v>19</v>
      </c>
      <c r="B46" s="54"/>
      <c r="C46" s="54"/>
      <c r="D46" s="20">
        <v>16026049516</v>
      </c>
      <c r="E46" s="54"/>
    </row>
  </sheetData>
  <autoFilter ref="A5:E46" xr:uid="{FDB69E8B-7232-4229-981D-05706CCEA0F7}"/>
  <mergeCells count="2">
    <mergeCell ref="A6:A32"/>
    <mergeCell ref="A33:A45"/>
  </mergeCells>
  <phoneticPr fontId="4"/>
  <printOptions horizontalCentered="1"/>
  <pageMargins left="0.59055118110236227" right="0.59055118110236227" top="1.1811023622047245" bottom="0.39370078740157483" header="0.19685039370078741" footer="0.1968503937007874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E8C8D-D424-467D-AD50-AC02DF943463}">
  <dimension ref="A1:E93"/>
  <sheetViews>
    <sheetView view="pageBreakPreview" zoomScale="85" zoomScaleNormal="85" zoomScaleSheetLayoutView="85" workbookViewId="0"/>
  </sheetViews>
  <sheetFormatPr defaultColWidth="8.875" defaultRowHeight="11.25" x14ac:dyDescent="0.15"/>
  <cols>
    <col min="1" max="1" width="28.875" style="11" customWidth="1"/>
    <col min="2" max="3" width="24.875" style="11" customWidth="1"/>
    <col min="4" max="4" width="28.875" style="11" customWidth="1"/>
    <col min="5" max="5" width="24.875" style="11" customWidth="1"/>
    <col min="6" max="6" width="9.625" style="11" bestFit="1" customWidth="1"/>
    <col min="7" max="16384" width="8.875" style="11"/>
  </cols>
  <sheetData>
    <row r="1" spans="1:5" ht="21" x14ac:dyDescent="0.2">
      <c r="A1" s="10" t="s">
        <v>263</v>
      </c>
    </row>
    <row r="2" spans="1:5" ht="13.5" x14ac:dyDescent="0.15">
      <c r="A2" s="12" t="s">
        <v>39</v>
      </c>
    </row>
    <row r="3" spans="1:5" ht="13.5" x14ac:dyDescent="0.15">
      <c r="A3" s="12" t="s">
        <v>80</v>
      </c>
    </row>
    <row r="4" spans="1:5" ht="13.5" x14ac:dyDescent="0.15">
      <c r="A4" s="11" t="s">
        <v>40</v>
      </c>
      <c r="E4" s="9" t="s">
        <v>42</v>
      </c>
    </row>
    <row r="5" spans="1:5" ht="22.5" customHeight="1" x14ac:dyDescent="0.15">
      <c r="A5" s="14" t="s">
        <v>264</v>
      </c>
      <c r="B5" s="14" t="s">
        <v>0</v>
      </c>
      <c r="C5" s="37" t="s">
        <v>265</v>
      </c>
      <c r="D5" s="57"/>
      <c r="E5" s="14" t="s">
        <v>191</v>
      </c>
    </row>
    <row r="6" spans="1:5" ht="18" customHeight="1" x14ac:dyDescent="0.15">
      <c r="A6" s="56" t="s">
        <v>266</v>
      </c>
      <c r="B6" s="56" t="s">
        <v>267</v>
      </c>
      <c r="C6" s="58" t="s">
        <v>268</v>
      </c>
      <c r="D6" s="59"/>
      <c r="E6" s="60">
        <v>10133666475</v>
      </c>
    </row>
    <row r="7" spans="1:5" ht="18" customHeight="1" x14ac:dyDescent="0.15">
      <c r="A7" s="56"/>
      <c r="B7" s="56"/>
      <c r="C7" s="58" t="s">
        <v>269</v>
      </c>
      <c r="D7" s="59"/>
      <c r="E7" s="60">
        <v>137357000</v>
      </c>
    </row>
    <row r="8" spans="1:5" ht="18" customHeight="1" x14ac:dyDescent="0.15">
      <c r="A8" s="56"/>
      <c r="B8" s="56"/>
      <c r="C8" s="58" t="s">
        <v>270</v>
      </c>
      <c r="D8" s="59"/>
      <c r="E8" s="60">
        <v>11106000</v>
      </c>
    </row>
    <row r="9" spans="1:5" ht="18" customHeight="1" x14ac:dyDescent="0.15">
      <c r="A9" s="56"/>
      <c r="B9" s="56"/>
      <c r="C9" s="58" t="s">
        <v>271</v>
      </c>
      <c r="D9" s="59"/>
      <c r="E9" s="60">
        <v>92693000</v>
      </c>
    </row>
    <row r="10" spans="1:5" ht="18" customHeight="1" x14ac:dyDescent="0.15">
      <c r="A10" s="56"/>
      <c r="B10" s="56"/>
      <c r="C10" s="58" t="s">
        <v>272</v>
      </c>
      <c r="D10" s="59"/>
      <c r="E10" s="60">
        <v>66302000</v>
      </c>
    </row>
    <row r="11" spans="1:5" ht="18" customHeight="1" x14ac:dyDescent="0.15">
      <c r="A11" s="56"/>
      <c r="B11" s="56"/>
      <c r="C11" s="58" t="s">
        <v>273</v>
      </c>
      <c r="D11" s="59"/>
      <c r="E11" s="60">
        <v>99725000</v>
      </c>
    </row>
    <row r="12" spans="1:5" ht="18" customHeight="1" x14ac:dyDescent="0.15">
      <c r="A12" s="56"/>
      <c r="B12" s="56"/>
      <c r="C12" s="58" t="s">
        <v>274</v>
      </c>
      <c r="D12" s="59"/>
      <c r="E12" s="60">
        <v>1627359000</v>
      </c>
    </row>
    <row r="13" spans="1:5" ht="18" customHeight="1" x14ac:dyDescent="0.15">
      <c r="A13" s="56"/>
      <c r="B13" s="56"/>
      <c r="C13" s="58" t="s">
        <v>275</v>
      </c>
      <c r="D13" s="59"/>
      <c r="E13" s="60">
        <v>73466711</v>
      </c>
    </row>
    <row r="14" spans="1:5" ht="18" customHeight="1" x14ac:dyDescent="0.15">
      <c r="A14" s="56"/>
      <c r="B14" s="56"/>
      <c r="C14" s="58" t="s">
        <v>276</v>
      </c>
      <c r="D14" s="59"/>
      <c r="E14" s="60">
        <v>29924000</v>
      </c>
    </row>
    <row r="15" spans="1:5" ht="18" customHeight="1" x14ac:dyDescent="0.15">
      <c r="A15" s="56"/>
      <c r="B15" s="56"/>
      <c r="C15" s="58" t="s">
        <v>277</v>
      </c>
      <c r="D15" s="59"/>
      <c r="E15" s="60">
        <v>109644000</v>
      </c>
    </row>
    <row r="16" spans="1:5" ht="18" customHeight="1" x14ac:dyDescent="0.15">
      <c r="A16" s="56"/>
      <c r="B16" s="56"/>
      <c r="C16" s="58" t="s">
        <v>278</v>
      </c>
      <c r="D16" s="59"/>
      <c r="E16" s="60">
        <v>4484304000</v>
      </c>
    </row>
    <row r="17" spans="1:5" ht="18" customHeight="1" x14ac:dyDescent="0.15">
      <c r="A17" s="56"/>
      <c r="B17" s="56"/>
      <c r="C17" s="58" t="s">
        <v>279</v>
      </c>
      <c r="D17" s="59"/>
      <c r="E17" s="60">
        <v>11143000</v>
      </c>
    </row>
    <row r="18" spans="1:5" ht="18" customHeight="1" x14ac:dyDescent="0.15">
      <c r="A18" s="56"/>
      <c r="B18" s="56"/>
      <c r="C18" s="58" t="s">
        <v>280</v>
      </c>
      <c r="D18" s="59"/>
      <c r="E18" s="60">
        <v>51688201</v>
      </c>
    </row>
    <row r="19" spans="1:5" ht="18" customHeight="1" x14ac:dyDescent="0.15">
      <c r="A19" s="56"/>
      <c r="B19" s="56"/>
      <c r="C19" s="58" t="s">
        <v>281</v>
      </c>
      <c r="D19" s="59"/>
      <c r="E19" s="60">
        <v>12421018</v>
      </c>
    </row>
    <row r="20" spans="1:5" ht="18" customHeight="1" x14ac:dyDescent="0.15">
      <c r="A20" s="56"/>
      <c r="B20" s="56"/>
      <c r="C20" s="58" t="s">
        <v>282</v>
      </c>
      <c r="D20" s="59"/>
      <c r="E20" s="60">
        <v>1693496</v>
      </c>
    </row>
    <row r="21" spans="1:5" ht="18" customHeight="1" x14ac:dyDescent="0.15">
      <c r="A21" s="56"/>
      <c r="B21" s="56"/>
      <c r="C21" s="56" t="s">
        <v>283</v>
      </c>
      <c r="D21" s="61"/>
      <c r="E21" s="20">
        <f>SUM(E6:E20)</f>
        <v>16942492901</v>
      </c>
    </row>
    <row r="22" spans="1:5" ht="18" customHeight="1" x14ac:dyDescent="0.15">
      <c r="A22" s="56"/>
      <c r="B22" s="56" t="s">
        <v>284</v>
      </c>
      <c r="C22" s="62" t="s">
        <v>285</v>
      </c>
      <c r="D22" s="16" t="s">
        <v>286</v>
      </c>
      <c r="E22" s="20">
        <v>365691797.44375688</v>
      </c>
    </row>
    <row r="23" spans="1:5" ht="18" customHeight="1" x14ac:dyDescent="0.15">
      <c r="A23" s="56"/>
      <c r="B23" s="56"/>
      <c r="C23" s="56"/>
      <c r="D23" s="16" t="s">
        <v>287</v>
      </c>
      <c r="E23" s="20">
        <v>6685161.8887992017</v>
      </c>
    </row>
    <row r="24" spans="1:5" ht="18" customHeight="1" x14ac:dyDescent="0.15">
      <c r="A24" s="56"/>
      <c r="B24" s="56"/>
      <c r="C24" s="56"/>
      <c r="D24" s="19" t="s">
        <v>239</v>
      </c>
      <c r="E24" s="20">
        <f>SUM(E22:E23)</f>
        <v>372376959.33255607</v>
      </c>
    </row>
    <row r="25" spans="1:5" ht="18" customHeight="1" x14ac:dyDescent="0.15">
      <c r="A25" s="56"/>
      <c r="B25" s="56"/>
      <c r="C25" s="62" t="s">
        <v>288</v>
      </c>
      <c r="D25" s="16" t="s">
        <v>286</v>
      </c>
      <c r="E25" s="20">
        <v>7095538410.5562429</v>
      </c>
    </row>
    <row r="26" spans="1:5" ht="18" customHeight="1" x14ac:dyDescent="0.15">
      <c r="A26" s="56"/>
      <c r="B26" s="56"/>
      <c r="C26" s="56"/>
      <c r="D26" s="16" t="s">
        <v>287</v>
      </c>
      <c r="E26" s="20">
        <v>2248824130.1112008</v>
      </c>
    </row>
    <row r="27" spans="1:5" ht="18" customHeight="1" x14ac:dyDescent="0.15">
      <c r="A27" s="56"/>
      <c r="B27" s="56"/>
      <c r="C27" s="56"/>
      <c r="D27" s="19" t="s">
        <v>239</v>
      </c>
      <c r="E27" s="20">
        <f>SUM(E25:E26)</f>
        <v>9344362540.6674442</v>
      </c>
    </row>
    <row r="28" spans="1:5" ht="18" customHeight="1" x14ac:dyDescent="0.15">
      <c r="A28" s="61"/>
      <c r="B28" s="61"/>
      <c r="C28" s="56" t="s">
        <v>111</v>
      </c>
      <c r="D28" s="61"/>
      <c r="E28" s="20">
        <f>E24+E27</f>
        <v>9716739500</v>
      </c>
    </row>
    <row r="29" spans="1:5" ht="18" customHeight="1" x14ac:dyDescent="0.15">
      <c r="A29" s="61"/>
      <c r="B29" s="63" t="s">
        <v>19</v>
      </c>
      <c r="C29" s="64"/>
      <c r="D29" s="65"/>
      <c r="E29" s="20">
        <f>SUM(E28,E21)</f>
        <v>26659232401</v>
      </c>
    </row>
    <row r="30" spans="1:5" ht="18" customHeight="1" x14ac:dyDescent="0.15">
      <c r="A30" s="56" t="s">
        <v>289</v>
      </c>
      <c r="B30" s="56" t="s">
        <v>267</v>
      </c>
      <c r="C30" s="58" t="s">
        <v>290</v>
      </c>
      <c r="D30" s="59"/>
      <c r="E30" s="60">
        <v>254209451</v>
      </c>
    </row>
    <row r="31" spans="1:5" ht="18" customHeight="1" x14ac:dyDescent="0.15">
      <c r="A31" s="56"/>
      <c r="B31" s="56"/>
      <c r="C31" s="56" t="s">
        <v>111</v>
      </c>
      <c r="D31" s="61"/>
      <c r="E31" s="20">
        <f>SUM(E30:E30)</f>
        <v>254209451</v>
      </c>
    </row>
    <row r="32" spans="1:5" ht="18" customHeight="1" x14ac:dyDescent="0.15">
      <c r="A32" s="56"/>
      <c r="B32" s="56" t="s">
        <v>284</v>
      </c>
      <c r="C32" s="62" t="s">
        <v>285</v>
      </c>
      <c r="D32" s="16" t="s">
        <v>286</v>
      </c>
      <c r="E32" s="20">
        <v>0</v>
      </c>
    </row>
    <row r="33" spans="1:5" ht="18" customHeight="1" x14ac:dyDescent="0.15">
      <c r="A33" s="56"/>
      <c r="B33" s="56"/>
      <c r="C33" s="56"/>
      <c r="D33" s="16" t="s">
        <v>287</v>
      </c>
      <c r="E33" s="20">
        <v>0</v>
      </c>
    </row>
    <row r="34" spans="1:5" ht="18" customHeight="1" x14ac:dyDescent="0.15">
      <c r="A34" s="56"/>
      <c r="B34" s="56"/>
      <c r="C34" s="56"/>
      <c r="D34" s="19" t="s">
        <v>239</v>
      </c>
      <c r="E34" s="20">
        <f>SUM(E32:E33)</f>
        <v>0</v>
      </c>
    </row>
    <row r="35" spans="1:5" ht="18" customHeight="1" x14ac:dyDescent="0.15">
      <c r="A35" s="56"/>
      <c r="B35" s="56"/>
      <c r="C35" s="62" t="s">
        <v>288</v>
      </c>
      <c r="D35" s="16" t="s">
        <v>286</v>
      </c>
      <c r="E35" s="20">
        <v>0</v>
      </c>
    </row>
    <row r="36" spans="1:5" ht="18" customHeight="1" x14ac:dyDescent="0.15">
      <c r="A36" s="56"/>
      <c r="B36" s="56"/>
      <c r="C36" s="56"/>
      <c r="D36" s="16" t="s">
        <v>287</v>
      </c>
      <c r="E36" s="20">
        <v>0</v>
      </c>
    </row>
    <row r="37" spans="1:5" ht="18" customHeight="1" x14ac:dyDescent="0.15">
      <c r="A37" s="56"/>
      <c r="B37" s="56"/>
      <c r="C37" s="56"/>
      <c r="D37" s="19" t="s">
        <v>239</v>
      </c>
      <c r="E37" s="20">
        <f>SUM(E35:E36)</f>
        <v>0</v>
      </c>
    </row>
    <row r="38" spans="1:5" ht="18" customHeight="1" x14ac:dyDescent="0.15">
      <c r="A38" s="61"/>
      <c r="B38" s="61"/>
      <c r="C38" s="56" t="s">
        <v>111</v>
      </c>
      <c r="D38" s="61"/>
      <c r="E38" s="20">
        <f>SUM(E37,E34)</f>
        <v>0</v>
      </c>
    </row>
    <row r="39" spans="1:5" ht="18" customHeight="1" x14ac:dyDescent="0.15">
      <c r="A39" s="61"/>
      <c r="B39" s="63" t="s">
        <v>19</v>
      </c>
      <c r="C39" s="64"/>
      <c r="D39" s="65"/>
      <c r="E39" s="20">
        <f>SUM(E38,E31)</f>
        <v>254209451</v>
      </c>
    </row>
    <row r="40" spans="1:5" ht="18" customHeight="1" x14ac:dyDescent="0.15">
      <c r="A40" s="56" t="s">
        <v>291</v>
      </c>
      <c r="B40" s="56" t="s">
        <v>267</v>
      </c>
      <c r="C40" s="58" t="s">
        <v>292</v>
      </c>
      <c r="D40" s="59"/>
      <c r="E40" s="60">
        <v>1464119979</v>
      </c>
    </row>
    <row r="41" spans="1:5" ht="18" customHeight="1" x14ac:dyDescent="0.15">
      <c r="A41" s="56"/>
      <c r="B41" s="56"/>
      <c r="C41" s="58" t="s">
        <v>293</v>
      </c>
      <c r="D41" s="59"/>
      <c r="E41" s="60">
        <v>720393616</v>
      </c>
    </row>
    <row r="42" spans="1:5" ht="18" customHeight="1" x14ac:dyDescent="0.15">
      <c r="A42" s="56"/>
      <c r="B42" s="56"/>
      <c r="C42" s="66" t="s">
        <v>283</v>
      </c>
      <c r="D42" s="67"/>
      <c r="E42" s="68">
        <f>SUM(E40:E41)</f>
        <v>2184513595</v>
      </c>
    </row>
    <row r="43" spans="1:5" ht="18" customHeight="1" x14ac:dyDescent="0.15">
      <c r="A43" s="56"/>
      <c r="B43" s="56" t="s">
        <v>284</v>
      </c>
      <c r="C43" s="62" t="s">
        <v>285</v>
      </c>
      <c r="D43" s="16" t="s">
        <v>286</v>
      </c>
      <c r="E43" s="20">
        <v>0</v>
      </c>
    </row>
    <row r="44" spans="1:5" ht="18" customHeight="1" x14ac:dyDescent="0.15">
      <c r="A44" s="56"/>
      <c r="B44" s="56"/>
      <c r="C44" s="56"/>
      <c r="D44" s="16" t="s">
        <v>287</v>
      </c>
      <c r="E44" s="20">
        <v>0</v>
      </c>
    </row>
    <row r="45" spans="1:5" ht="18" customHeight="1" x14ac:dyDescent="0.15">
      <c r="A45" s="56"/>
      <c r="B45" s="56"/>
      <c r="C45" s="56"/>
      <c r="D45" s="19" t="s">
        <v>239</v>
      </c>
      <c r="E45" s="20">
        <f>SUM(E43:E44)</f>
        <v>0</v>
      </c>
    </row>
    <row r="46" spans="1:5" ht="18" customHeight="1" x14ac:dyDescent="0.15">
      <c r="A46" s="56"/>
      <c r="B46" s="56"/>
      <c r="C46" s="62" t="s">
        <v>288</v>
      </c>
      <c r="D46" s="16" t="s">
        <v>286</v>
      </c>
      <c r="E46" s="20">
        <v>172000</v>
      </c>
    </row>
    <row r="47" spans="1:5" ht="18" customHeight="1" x14ac:dyDescent="0.15">
      <c r="A47" s="56"/>
      <c r="B47" s="56"/>
      <c r="C47" s="56"/>
      <c r="D47" s="16" t="s">
        <v>287</v>
      </c>
      <c r="E47" s="20">
        <v>5201416086</v>
      </c>
    </row>
    <row r="48" spans="1:5" ht="18" customHeight="1" x14ac:dyDescent="0.15">
      <c r="A48" s="56"/>
      <c r="B48" s="56"/>
      <c r="C48" s="56"/>
      <c r="D48" s="19" t="s">
        <v>294</v>
      </c>
      <c r="E48" s="20">
        <f>SUM(E46:E47)</f>
        <v>5201588086</v>
      </c>
    </row>
    <row r="49" spans="1:5" ht="18" customHeight="1" x14ac:dyDescent="0.15">
      <c r="A49" s="61"/>
      <c r="B49" s="61"/>
      <c r="C49" s="56" t="s">
        <v>111</v>
      </c>
      <c r="D49" s="61"/>
      <c r="E49" s="20">
        <f>SUM(E48,E45)</f>
        <v>5201588086</v>
      </c>
    </row>
    <row r="50" spans="1:5" ht="18" customHeight="1" x14ac:dyDescent="0.15">
      <c r="A50" s="61"/>
      <c r="B50" s="63" t="s">
        <v>19</v>
      </c>
      <c r="C50" s="64"/>
      <c r="D50" s="65"/>
      <c r="E50" s="20">
        <f>SUM(E49,E42)</f>
        <v>7386101681</v>
      </c>
    </row>
    <row r="51" spans="1:5" ht="18" customHeight="1" x14ac:dyDescent="0.15">
      <c r="A51" s="56" t="s">
        <v>295</v>
      </c>
      <c r="B51" s="56" t="s">
        <v>267</v>
      </c>
      <c r="C51" s="58" t="s">
        <v>296</v>
      </c>
      <c r="D51" s="59"/>
      <c r="E51" s="60">
        <v>1396345450</v>
      </c>
    </row>
    <row r="52" spans="1:5" ht="18" customHeight="1" x14ac:dyDescent="0.15">
      <c r="A52" s="56"/>
      <c r="B52" s="56"/>
      <c r="C52" s="58" t="s">
        <v>297</v>
      </c>
      <c r="D52" s="59"/>
      <c r="E52" s="60">
        <v>1576779000</v>
      </c>
    </row>
    <row r="53" spans="1:5" ht="18" customHeight="1" x14ac:dyDescent="0.15">
      <c r="A53" s="56"/>
      <c r="B53" s="56"/>
      <c r="C53" s="58" t="s">
        <v>290</v>
      </c>
      <c r="D53" s="59"/>
      <c r="E53" s="60">
        <v>962859307</v>
      </c>
    </row>
    <row r="54" spans="1:5" ht="18" customHeight="1" x14ac:dyDescent="0.15">
      <c r="A54" s="56"/>
      <c r="B54" s="56"/>
      <c r="C54" s="56" t="s">
        <v>111</v>
      </c>
      <c r="D54" s="61"/>
      <c r="E54" s="20">
        <f>SUM(E51:E53)</f>
        <v>3935983757</v>
      </c>
    </row>
    <row r="55" spans="1:5" ht="18" customHeight="1" x14ac:dyDescent="0.15">
      <c r="A55" s="56"/>
      <c r="B55" s="56" t="s">
        <v>284</v>
      </c>
      <c r="C55" s="62" t="s">
        <v>285</v>
      </c>
      <c r="D55" s="16" t="s">
        <v>286</v>
      </c>
      <c r="E55" s="20">
        <v>0</v>
      </c>
    </row>
    <row r="56" spans="1:5" ht="18" customHeight="1" x14ac:dyDescent="0.15">
      <c r="A56" s="56"/>
      <c r="B56" s="56"/>
      <c r="C56" s="56"/>
      <c r="D56" s="16" t="s">
        <v>287</v>
      </c>
      <c r="E56" s="20">
        <v>0</v>
      </c>
    </row>
    <row r="57" spans="1:5" ht="18" customHeight="1" x14ac:dyDescent="0.15">
      <c r="A57" s="56"/>
      <c r="B57" s="56"/>
      <c r="C57" s="56"/>
      <c r="D57" s="19" t="s">
        <v>239</v>
      </c>
      <c r="E57" s="20">
        <f>SUM(E55:E56)</f>
        <v>0</v>
      </c>
    </row>
    <row r="58" spans="1:5" ht="18" customHeight="1" x14ac:dyDescent="0.15">
      <c r="A58" s="56"/>
      <c r="B58" s="56"/>
      <c r="C58" s="62" t="s">
        <v>288</v>
      </c>
      <c r="D58" s="16" t="s">
        <v>286</v>
      </c>
      <c r="E58" s="20">
        <v>1348795329</v>
      </c>
    </row>
    <row r="59" spans="1:5" ht="18" customHeight="1" x14ac:dyDescent="0.15">
      <c r="A59" s="56"/>
      <c r="B59" s="56"/>
      <c r="C59" s="56"/>
      <c r="D59" s="16" t="s">
        <v>287</v>
      </c>
      <c r="E59" s="20">
        <v>834512924</v>
      </c>
    </row>
    <row r="60" spans="1:5" ht="18" customHeight="1" x14ac:dyDescent="0.15">
      <c r="A60" s="56"/>
      <c r="B60" s="56"/>
      <c r="C60" s="56"/>
      <c r="D60" s="19" t="s">
        <v>294</v>
      </c>
      <c r="E60" s="20">
        <f>SUM(E58:E59)</f>
        <v>2183308253</v>
      </c>
    </row>
    <row r="61" spans="1:5" ht="18" customHeight="1" x14ac:dyDescent="0.15">
      <c r="A61" s="61"/>
      <c r="B61" s="61"/>
      <c r="C61" s="56" t="s">
        <v>111</v>
      </c>
      <c r="D61" s="61"/>
      <c r="E61" s="20">
        <f>SUM(E60,E57)</f>
        <v>2183308253</v>
      </c>
    </row>
    <row r="62" spans="1:5" ht="18" customHeight="1" x14ac:dyDescent="0.15">
      <c r="A62" s="61"/>
      <c r="B62" s="63" t="s">
        <v>19</v>
      </c>
      <c r="C62" s="64"/>
      <c r="D62" s="65"/>
      <c r="E62" s="20">
        <f>SUM(E61,E54)</f>
        <v>6119292010</v>
      </c>
    </row>
    <row r="63" spans="1:5" ht="18" customHeight="1" x14ac:dyDescent="0.15">
      <c r="A63" s="56" t="s">
        <v>298</v>
      </c>
      <c r="B63" s="56" t="s">
        <v>267</v>
      </c>
      <c r="C63" s="58" t="s">
        <v>123</v>
      </c>
      <c r="D63" s="59"/>
      <c r="E63" s="60">
        <v>1368878824</v>
      </c>
    </row>
    <row r="64" spans="1:5" ht="18" customHeight="1" x14ac:dyDescent="0.15">
      <c r="A64" s="56"/>
      <c r="B64" s="56"/>
      <c r="C64" s="58" t="s">
        <v>293</v>
      </c>
      <c r="D64" s="59"/>
      <c r="E64" s="60">
        <v>234946413</v>
      </c>
    </row>
    <row r="65" spans="1:5" ht="18" customHeight="1" x14ac:dyDescent="0.15">
      <c r="A65" s="56"/>
      <c r="B65" s="56"/>
      <c r="C65" s="56" t="s">
        <v>283</v>
      </c>
      <c r="D65" s="61"/>
      <c r="E65" s="20">
        <f>SUM(E63:E64)</f>
        <v>1603825237</v>
      </c>
    </row>
    <row r="66" spans="1:5" ht="18" customHeight="1" x14ac:dyDescent="0.15">
      <c r="A66" s="56"/>
      <c r="B66" s="56" t="s">
        <v>299</v>
      </c>
      <c r="C66" s="62" t="s">
        <v>285</v>
      </c>
      <c r="D66" s="16" t="s">
        <v>286</v>
      </c>
      <c r="E66" s="20">
        <v>0</v>
      </c>
    </row>
    <row r="67" spans="1:5" ht="18" customHeight="1" x14ac:dyDescent="0.15">
      <c r="A67" s="56"/>
      <c r="B67" s="56"/>
      <c r="C67" s="56"/>
      <c r="D67" s="16" t="s">
        <v>287</v>
      </c>
      <c r="E67" s="20">
        <v>0</v>
      </c>
    </row>
    <row r="68" spans="1:5" ht="18" customHeight="1" x14ac:dyDescent="0.15">
      <c r="A68" s="56"/>
      <c r="B68" s="56"/>
      <c r="C68" s="56"/>
      <c r="D68" s="19" t="s">
        <v>239</v>
      </c>
      <c r="E68" s="20">
        <f>SUM(E66:E67)</f>
        <v>0</v>
      </c>
    </row>
    <row r="69" spans="1:5" ht="18" customHeight="1" x14ac:dyDescent="0.15">
      <c r="A69" s="56"/>
      <c r="B69" s="56"/>
      <c r="C69" s="62" t="s">
        <v>288</v>
      </c>
      <c r="D69" s="16" t="s">
        <v>286</v>
      </c>
      <c r="E69" s="20">
        <v>87000</v>
      </c>
    </row>
    <row r="70" spans="1:5" ht="18" customHeight="1" x14ac:dyDescent="0.15">
      <c r="A70" s="56"/>
      <c r="B70" s="56"/>
      <c r="C70" s="56"/>
      <c r="D70" s="16" t="s">
        <v>300</v>
      </c>
      <c r="E70" s="20">
        <v>0</v>
      </c>
    </row>
    <row r="71" spans="1:5" ht="18" customHeight="1" x14ac:dyDescent="0.15">
      <c r="A71" s="56"/>
      <c r="B71" s="56"/>
      <c r="C71" s="56"/>
      <c r="D71" s="19" t="s">
        <v>239</v>
      </c>
      <c r="E71" s="20">
        <f>SUM(E69:E70)</f>
        <v>87000</v>
      </c>
    </row>
    <row r="72" spans="1:5" ht="18" customHeight="1" x14ac:dyDescent="0.15">
      <c r="A72" s="61"/>
      <c r="B72" s="61"/>
      <c r="C72" s="56" t="s">
        <v>111</v>
      </c>
      <c r="D72" s="61"/>
      <c r="E72" s="20">
        <f>SUM(E71,E68)</f>
        <v>87000</v>
      </c>
    </row>
    <row r="73" spans="1:5" ht="18" customHeight="1" x14ac:dyDescent="0.15">
      <c r="A73" s="61"/>
      <c r="B73" s="63" t="s">
        <v>19</v>
      </c>
      <c r="C73" s="64"/>
      <c r="D73" s="65"/>
      <c r="E73" s="20">
        <f>SUM(E72,E65)</f>
        <v>1603912237</v>
      </c>
    </row>
    <row r="74" spans="1:5" ht="18" customHeight="1" x14ac:dyDescent="0.15">
      <c r="A74" s="56" t="s">
        <v>301</v>
      </c>
      <c r="B74" s="56" t="s">
        <v>267</v>
      </c>
      <c r="C74" s="58" t="s">
        <v>302</v>
      </c>
      <c r="D74" s="59"/>
      <c r="E74" s="60">
        <v>128320313</v>
      </c>
    </row>
    <row r="75" spans="1:5" ht="18" customHeight="1" x14ac:dyDescent="0.15">
      <c r="A75" s="56"/>
      <c r="B75" s="56"/>
      <c r="C75" s="56" t="s">
        <v>111</v>
      </c>
      <c r="D75" s="61"/>
      <c r="E75" s="20">
        <f>SUM(E74:E74)</f>
        <v>128320313</v>
      </c>
    </row>
    <row r="76" spans="1:5" ht="18" customHeight="1" x14ac:dyDescent="0.15">
      <c r="A76" s="56"/>
      <c r="B76" s="56" t="s">
        <v>284</v>
      </c>
      <c r="C76" s="62" t="s">
        <v>285</v>
      </c>
      <c r="D76" s="16" t="s">
        <v>286</v>
      </c>
      <c r="E76" s="20">
        <v>0</v>
      </c>
    </row>
    <row r="77" spans="1:5" ht="18" customHeight="1" x14ac:dyDescent="0.15">
      <c r="A77" s="56"/>
      <c r="B77" s="56"/>
      <c r="C77" s="56"/>
      <c r="D77" s="16" t="s">
        <v>287</v>
      </c>
      <c r="E77" s="20">
        <v>0</v>
      </c>
    </row>
    <row r="78" spans="1:5" ht="18" customHeight="1" x14ac:dyDescent="0.15">
      <c r="A78" s="56"/>
      <c r="B78" s="56"/>
      <c r="C78" s="56"/>
      <c r="D78" s="19" t="s">
        <v>239</v>
      </c>
      <c r="E78" s="20">
        <f>SUM(E76:E77)</f>
        <v>0</v>
      </c>
    </row>
    <row r="79" spans="1:5" ht="18" customHeight="1" x14ac:dyDescent="0.15">
      <c r="A79" s="56"/>
      <c r="B79" s="56"/>
      <c r="C79" s="62" t="s">
        <v>288</v>
      </c>
      <c r="D79" s="16" t="s">
        <v>286</v>
      </c>
      <c r="E79" s="20">
        <v>69288936</v>
      </c>
    </row>
    <row r="80" spans="1:5" ht="18" customHeight="1" x14ac:dyDescent="0.15">
      <c r="A80" s="56"/>
      <c r="B80" s="56"/>
      <c r="C80" s="56"/>
      <c r="D80" s="16" t="s">
        <v>287</v>
      </c>
      <c r="E80" s="20">
        <v>0</v>
      </c>
    </row>
    <row r="81" spans="1:5" ht="18" customHeight="1" x14ac:dyDescent="0.15">
      <c r="A81" s="56"/>
      <c r="B81" s="56"/>
      <c r="C81" s="56"/>
      <c r="D81" s="19" t="s">
        <v>239</v>
      </c>
      <c r="E81" s="20">
        <f>SUM(E79:E80)</f>
        <v>69288936</v>
      </c>
    </row>
    <row r="82" spans="1:5" ht="18" customHeight="1" x14ac:dyDescent="0.15">
      <c r="A82" s="61"/>
      <c r="B82" s="61"/>
      <c r="C82" s="56" t="s">
        <v>111</v>
      </c>
      <c r="D82" s="61"/>
      <c r="E82" s="20">
        <f>SUM(E81,E78)</f>
        <v>69288936</v>
      </c>
    </row>
    <row r="83" spans="1:5" ht="18" customHeight="1" x14ac:dyDescent="0.15">
      <c r="A83" s="61"/>
      <c r="B83" s="63" t="s">
        <v>19</v>
      </c>
      <c r="C83" s="64"/>
      <c r="D83" s="65"/>
      <c r="E83" s="20">
        <f>SUM(E82,E75)</f>
        <v>197609249</v>
      </c>
    </row>
    <row r="84" spans="1:5" ht="18" customHeight="1" x14ac:dyDescent="0.15">
      <c r="A84" s="56" t="s">
        <v>303</v>
      </c>
      <c r="B84" s="56" t="s">
        <v>267</v>
      </c>
      <c r="C84" s="58" t="s">
        <v>302</v>
      </c>
      <c r="D84" s="59"/>
      <c r="E84" s="60">
        <v>149824031</v>
      </c>
    </row>
    <row r="85" spans="1:5" ht="18" customHeight="1" x14ac:dyDescent="0.15">
      <c r="A85" s="56"/>
      <c r="B85" s="56"/>
      <c r="C85" s="56" t="s">
        <v>111</v>
      </c>
      <c r="D85" s="61"/>
      <c r="E85" s="20">
        <f>SUM(E84:E84)</f>
        <v>149824031</v>
      </c>
    </row>
    <row r="86" spans="1:5" ht="18" customHeight="1" x14ac:dyDescent="0.15">
      <c r="A86" s="56"/>
      <c r="B86" s="56" t="s">
        <v>284</v>
      </c>
      <c r="C86" s="62" t="s">
        <v>285</v>
      </c>
      <c r="D86" s="16" t="s">
        <v>286</v>
      </c>
      <c r="E86" s="20">
        <v>0</v>
      </c>
    </row>
    <row r="87" spans="1:5" ht="18" customHeight="1" x14ac:dyDescent="0.15">
      <c r="A87" s="56"/>
      <c r="B87" s="56"/>
      <c r="C87" s="56"/>
      <c r="D87" s="16" t="s">
        <v>287</v>
      </c>
      <c r="E87" s="20">
        <v>0</v>
      </c>
    </row>
    <row r="88" spans="1:5" ht="18" customHeight="1" x14ac:dyDescent="0.15">
      <c r="A88" s="56"/>
      <c r="B88" s="56"/>
      <c r="C88" s="56"/>
      <c r="D88" s="19" t="s">
        <v>239</v>
      </c>
      <c r="E88" s="20">
        <f>SUM(E86:E87)</f>
        <v>0</v>
      </c>
    </row>
    <row r="89" spans="1:5" ht="18" customHeight="1" x14ac:dyDescent="0.15">
      <c r="A89" s="56"/>
      <c r="B89" s="56"/>
      <c r="C89" s="62" t="s">
        <v>288</v>
      </c>
      <c r="D89" s="16" t="s">
        <v>286</v>
      </c>
      <c r="E89" s="20">
        <v>0</v>
      </c>
    </row>
    <row r="90" spans="1:5" ht="18" customHeight="1" x14ac:dyDescent="0.15">
      <c r="A90" s="56"/>
      <c r="B90" s="56"/>
      <c r="C90" s="56"/>
      <c r="D90" s="16" t="s">
        <v>287</v>
      </c>
      <c r="E90" s="20">
        <v>54838532</v>
      </c>
    </row>
    <row r="91" spans="1:5" ht="18" customHeight="1" x14ac:dyDescent="0.15">
      <c r="A91" s="56"/>
      <c r="B91" s="56"/>
      <c r="C91" s="56"/>
      <c r="D91" s="19" t="s">
        <v>239</v>
      </c>
      <c r="E91" s="20">
        <f>SUM(E89:E90)</f>
        <v>54838532</v>
      </c>
    </row>
    <row r="92" spans="1:5" ht="18" customHeight="1" x14ac:dyDescent="0.15">
      <c r="A92" s="61"/>
      <c r="B92" s="61"/>
      <c r="C92" s="56" t="s">
        <v>111</v>
      </c>
      <c r="D92" s="61"/>
      <c r="E92" s="20">
        <f>SUM(E91,E88)</f>
        <v>54838532</v>
      </c>
    </row>
    <row r="93" spans="1:5" ht="18" customHeight="1" x14ac:dyDescent="0.15">
      <c r="A93" s="61"/>
      <c r="B93" s="63" t="s">
        <v>19</v>
      </c>
      <c r="C93" s="64"/>
      <c r="D93" s="65"/>
      <c r="E93" s="20">
        <f>SUM(E92,E85)</f>
        <v>204662563</v>
      </c>
    </row>
  </sheetData>
  <autoFilter ref="A5:E93" xr:uid="{7D32D84F-9D43-4A15-91EC-7FF790A34EDC}"/>
  <mergeCells count="57">
    <mergeCell ref="A84:A93"/>
    <mergeCell ref="B84:B85"/>
    <mergeCell ref="C85:D85"/>
    <mergeCell ref="B86:B92"/>
    <mergeCell ref="C86:C88"/>
    <mergeCell ref="C89:C91"/>
    <mergeCell ref="C92:D92"/>
    <mergeCell ref="B93:D93"/>
    <mergeCell ref="A74:A83"/>
    <mergeCell ref="B74:B75"/>
    <mergeCell ref="C75:D75"/>
    <mergeCell ref="B76:B82"/>
    <mergeCell ref="C76:C78"/>
    <mergeCell ref="C79:C81"/>
    <mergeCell ref="C82:D82"/>
    <mergeCell ref="B83:D83"/>
    <mergeCell ref="A63:A73"/>
    <mergeCell ref="B63:B65"/>
    <mergeCell ref="C65:D65"/>
    <mergeCell ref="B66:B72"/>
    <mergeCell ref="C66:C68"/>
    <mergeCell ref="C69:C71"/>
    <mergeCell ref="C72:D72"/>
    <mergeCell ref="B73:D73"/>
    <mergeCell ref="A51:A62"/>
    <mergeCell ref="B51:B54"/>
    <mergeCell ref="C54:D54"/>
    <mergeCell ref="B55:B61"/>
    <mergeCell ref="C55:C57"/>
    <mergeCell ref="C58:C60"/>
    <mergeCell ref="C61:D61"/>
    <mergeCell ref="B62:D62"/>
    <mergeCell ref="A40:A50"/>
    <mergeCell ref="B40:B42"/>
    <mergeCell ref="C42:D42"/>
    <mergeCell ref="B43:B49"/>
    <mergeCell ref="C43:C45"/>
    <mergeCell ref="C46:C48"/>
    <mergeCell ref="C49:D49"/>
    <mergeCell ref="B50:D50"/>
    <mergeCell ref="A30:A39"/>
    <mergeCell ref="B30:B31"/>
    <mergeCell ref="C31:D31"/>
    <mergeCell ref="B32:B38"/>
    <mergeCell ref="C32:C34"/>
    <mergeCell ref="C35:C37"/>
    <mergeCell ref="C38:D38"/>
    <mergeCell ref="B39:D39"/>
    <mergeCell ref="C5:D5"/>
    <mergeCell ref="A6:A29"/>
    <mergeCell ref="B6:B21"/>
    <mergeCell ref="C21:D21"/>
    <mergeCell ref="B22:B28"/>
    <mergeCell ref="C22:C24"/>
    <mergeCell ref="C25:C27"/>
    <mergeCell ref="C28:D28"/>
    <mergeCell ref="B29:D29"/>
  </mergeCells>
  <phoneticPr fontId="4"/>
  <printOptions horizontalCentered="1"/>
  <pageMargins left="0.39370078740157483" right="0.39370078740157483" top="1.1811023622047245" bottom="0.39370078740157483" header="0.19685039370078741" footer="0.19685039370078741"/>
  <pageSetup paperSize="9" orientation="portrait" r:id="rId1"/>
  <rowBreaks count="1" manualBreakCount="1">
    <brk id="50" max="4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04581-A4EA-42D8-81AC-EC6DFB1BC0ED}">
  <sheetPr>
    <pageSetUpPr fitToPage="1"/>
  </sheetPr>
  <dimension ref="A1:F11"/>
  <sheetViews>
    <sheetView zoomScaleNormal="100" workbookViewId="0">
      <selection sqref="A1:F1"/>
    </sheetView>
  </sheetViews>
  <sheetFormatPr defaultColWidth="8.875" defaultRowHeight="20.25" customHeight="1" x14ac:dyDescent="0.15"/>
  <cols>
    <col min="1" max="1" width="23.375" style="12" customWidth="1"/>
    <col min="2" max="6" width="20.875" style="12" customWidth="1"/>
    <col min="7" max="16384" width="8.875" style="12"/>
  </cols>
  <sheetData>
    <row r="1" spans="1:6" ht="20.25" customHeight="1" x14ac:dyDescent="0.15">
      <c r="A1" s="69" t="s">
        <v>304</v>
      </c>
      <c r="B1" s="70"/>
      <c r="C1" s="70"/>
      <c r="D1" s="70"/>
      <c r="E1" s="70"/>
      <c r="F1" s="70"/>
    </row>
    <row r="2" spans="1:6" ht="20.25" customHeight="1" x14ac:dyDescent="0.15">
      <c r="A2" s="71" t="s">
        <v>39</v>
      </c>
      <c r="B2" s="71"/>
      <c r="C2" s="71"/>
      <c r="D2" s="71"/>
      <c r="E2" s="71"/>
      <c r="F2" s="72" t="s">
        <v>80</v>
      </c>
    </row>
    <row r="3" spans="1:6" ht="20.25" customHeight="1" x14ac:dyDescent="0.15">
      <c r="A3" s="71" t="s">
        <v>305</v>
      </c>
      <c r="B3" s="71"/>
      <c r="C3" s="71"/>
      <c r="D3" s="71"/>
      <c r="E3" s="71"/>
      <c r="F3" s="72" t="s">
        <v>42</v>
      </c>
    </row>
    <row r="4" spans="1:6" ht="20.25" customHeight="1" x14ac:dyDescent="0.15">
      <c r="A4" s="73" t="s">
        <v>0</v>
      </c>
      <c r="B4" s="74" t="s">
        <v>191</v>
      </c>
      <c r="C4" s="74" t="s">
        <v>306</v>
      </c>
      <c r="D4" s="74"/>
      <c r="E4" s="74"/>
      <c r="F4" s="74"/>
    </row>
    <row r="5" spans="1:6" ht="20.25" customHeight="1" x14ac:dyDescent="0.15">
      <c r="A5" s="73"/>
      <c r="B5" s="74"/>
      <c r="C5" s="74" t="s">
        <v>284</v>
      </c>
      <c r="D5" s="74" t="s">
        <v>307</v>
      </c>
      <c r="E5" s="74" t="s">
        <v>308</v>
      </c>
      <c r="F5" s="74" t="s">
        <v>86</v>
      </c>
    </row>
    <row r="6" spans="1:6" ht="20.25" customHeight="1" thickBot="1" x14ac:dyDescent="0.2">
      <c r="A6" s="75"/>
      <c r="B6" s="76"/>
      <c r="C6" s="76"/>
      <c r="D6" s="76"/>
      <c r="E6" s="76"/>
      <c r="F6" s="76"/>
    </row>
    <row r="7" spans="1:6" ht="20.25" customHeight="1" thickTop="1" x14ac:dyDescent="0.15">
      <c r="A7" s="77" t="s">
        <v>309</v>
      </c>
      <c r="B7" s="78">
        <v>35555469046</v>
      </c>
      <c r="C7" s="78">
        <v>16853473348</v>
      </c>
      <c r="D7" s="78">
        <v>1028670546.2663016</v>
      </c>
      <c r="E7" s="78">
        <v>14536816135.7337</v>
      </c>
      <c r="F7" s="78">
        <v>3136509016</v>
      </c>
    </row>
    <row r="8" spans="1:6" ht="20.25" customHeight="1" x14ac:dyDescent="0.15">
      <c r="A8" s="77" t="s">
        <v>310</v>
      </c>
      <c r="B8" s="78">
        <v>2837971475</v>
      </c>
      <c r="C8" s="78">
        <v>372376959</v>
      </c>
      <c r="D8" s="78">
        <v>1125882453.7336984</v>
      </c>
      <c r="E8" s="78">
        <v>1339712062.2663016</v>
      </c>
      <c r="F8" s="78">
        <v>0</v>
      </c>
    </row>
    <row r="9" spans="1:6" ht="20.25" customHeight="1" x14ac:dyDescent="0.15">
      <c r="A9" s="77" t="s">
        <v>311</v>
      </c>
      <c r="B9" s="78">
        <v>865079576</v>
      </c>
      <c r="C9" s="78">
        <v>0</v>
      </c>
      <c r="D9" s="78">
        <v>0</v>
      </c>
      <c r="E9" s="78">
        <v>865079576</v>
      </c>
      <c r="F9" s="78">
        <v>0</v>
      </c>
    </row>
    <row r="10" spans="1:6" ht="20.25" customHeight="1" x14ac:dyDescent="0.15">
      <c r="A10" s="77" t="s">
        <v>86</v>
      </c>
      <c r="B10" s="78">
        <v>0</v>
      </c>
      <c r="C10" s="78">
        <v>0</v>
      </c>
      <c r="D10" s="78">
        <v>0</v>
      </c>
      <c r="E10" s="78">
        <v>0</v>
      </c>
      <c r="F10" s="78">
        <v>0</v>
      </c>
    </row>
    <row r="11" spans="1:6" ht="20.25" customHeight="1" x14ac:dyDescent="0.15">
      <c r="A11" s="79" t="s">
        <v>19</v>
      </c>
      <c r="B11" s="78">
        <v>39258520097</v>
      </c>
      <c r="C11" s="78">
        <v>17225850307</v>
      </c>
      <c r="D11" s="78">
        <v>2154553000</v>
      </c>
      <c r="E11" s="78">
        <v>16741607774.000002</v>
      </c>
      <c r="F11" s="78">
        <v>3136509016</v>
      </c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4"/>
  <printOptions horizontalCentered="1"/>
  <pageMargins left="0.59055118110236227" right="0.59055118110236227" top="1.1811023622047245" bottom="0.39370078740157483" header="0.19685039370078741" footer="0.1968503937007874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C83D3-0BA6-4876-A926-FE6F25EF738A}">
  <dimension ref="A1:B7"/>
  <sheetViews>
    <sheetView workbookViewId="0"/>
  </sheetViews>
  <sheetFormatPr defaultColWidth="8.875" defaultRowHeight="11.25" x14ac:dyDescent="0.15"/>
  <cols>
    <col min="1" max="1" width="60.875" style="11" customWidth="1"/>
    <col min="2" max="2" width="40.875" style="11" customWidth="1"/>
    <col min="3" max="16384" width="8.875" style="11"/>
  </cols>
  <sheetData>
    <row r="1" spans="1:2" ht="21" x14ac:dyDescent="0.2">
      <c r="A1" s="10" t="s">
        <v>312</v>
      </c>
    </row>
    <row r="2" spans="1:2" ht="13.5" x14ac:dyDescent="0.15">
      <c r="A2" s="12" t="s">
        <v>39</v>
      </c>
    </row>
    <row r="3" spans="1:2" ht="13.5" x14ac:dyDescent="0.15">
      <c r="A3" s="12" t="s">
        <v>80</v>
      </c>
    </row>
    <row r="4" spans="1:2" ht="13.5" x14ac:dyDescent="0.15">
      <c r="A4" s="11" t="s">
        <v>178</v>
      </c>
      <c r="B4" s="9" t="s">
        <v>313</v>
      </c>
    </row>
    <row r="5" spans="1:2" ht="22.5" customHeight="1" x14ac:dyDescent="0.15">
      <c r="A5" s="14" t="s">
        <v>82</v>
      </c>
      <c r="B5" s="14" t="s">
        <v>140</v>
      </c>
    </row>
    <row r="6" spans="1:2" ht="18" customHeight="1" x14ac:dyDescent="0.15">
      <c r="A6" s="51" t="s">
        <v>314</v>
      </c>
      <c r="B6" s="32">
        <v>3939318186</v>
      </c>
    </row>
    <row r="7" spans="1:2" ht="18" customHeight="1" x14ac:dyDescent="0.15">
      <c r="A7" s="19" t="s">
        <v>19</v>
      </c>
      <c r="B7" s="20">
        <f>SUM(B6:B6)</f>
        <v>3939318186</v>
      </c>
    </row>
  </sheetData>
  <phoneticPr fontId="4"/>
  <printOptions horizontalCentered="1"/>
  <pageMargins left="0.59055118110236227" right="0.59055118110236227" top="1.1811023622047245" bottom="0.39370078740157483" header="0.19685039370078741" footer="0.196850393700787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1F78A-55CA-4F18-AA44-58E1213AF851}">
  <sheetPr>
    <pageSetUpPr fitToPage="1"/>
  </sheetPr>
  <dimension ref="A1:K23"/>
  <sheetViews>
    <sheetView workbookViewId="0">
      <pane xSplit="1" ySplit="5" topLeftCell="B6" activePane="bottomRight" state="frozen"/>
      <selection activeCell="B39" sqref="B39"/>
      <selection pane="topRight" activeCell="B39" sqref="B39"/>
      <selection pane="bottomLeft" activeCell="B39" sqref="B39"/>
      <selection pane="bottomRight" activeCell="D25" sqref="D25"/>
    </sheetView>
  </sheetViews>
  <sheetFormatPr defaultColWidth="8.875" defaultRowHeight="11.25" x14ac:dyDescent="0.15"/>
  <cols>
    <col min="1" max="1" width="30.875" style="6" customWidth="1"/>
    <col min="2" max="10" width="14.625" style="6" customWidth="1"/>
    <col min="11" max="11" width="15.875" style="6" customWidth="1"/>
    <col min="12" max="16384" width="8.875" style="6"/>
  </cols>
  <sheetData>
    <row r="1" spans="1:11" ht="21" x14ac:dyDescent="0.15">
      <c r="A1" s="8" t="s">
        <v>27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13.15" customHeight="1" x14ac:dyDescent="0.15">
      <c r="A2" s="1" t="s">
        <v>23</v>
      </c>
      <c r="B2" s="1"/>
      <c r="C2" s="1"/>
      <c r="D2" s="1"/>
      <c r="E2" s="1"/>
      <c r="F2" s="1"/>
      <c r="G2" s="1"/>
      <c r="H2" s="1"/>
      <c r="I2" s="1"/>
      <c r="J2" s="9" t="s">
        <v>28</v>
      </c>
      <c r="K2" s="1"/>
    </row>
    <row r="3" spans="1:11" ht="13.5" x14ac:dyDescent="0.15">
      <c r="A3" s="1" t="s">
        <v>29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3.5" x14ac:dyDescent="0.15">
      <c r="A4" s="1"/>
      <c r="B4" s="1"/>
      <c r="C4" s="1"/>
      <c r="D4" s="1"/>
      <c r="E4" s="1"/>
      <c r="F4" s="1"/>
      <c r="G4" s="1"/>
      <c r="H4" s="1"/>
      <c r="I4" s="1"/>
      <c r="J4" s="3" t="s">
        <v>26</v>
      </c>
      <c r="K4" s="3"/>
    </row>
    <row r="5" spans="1:11" ht="22.5" x14ac:dyDescent="0.15">
      <c r="A5" s="4" t="s">
        <v>0</v>
      </c>
      <c r="B5" s="2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19</v>
      </c>
    </row>
    <row r="6" spans="1:11" x14ac:dyDescent="0.15">
      <c r="A6" s="5" t="s">
        <v>8</v>
      </c>
      <c r="B6" s="7">
        <v>11964937773</v>
      </c>
      <c r="C6" s="7">
        <v>28952514000</v>
      </c>
      <c r="D6" s="7">
        <v>3035352847</v>
      </c>
      <c r="E6" s="7">
        <v>1622244598</v>
      </c>
      <c r="F6" s="7">
        <v>0</v>
      </c>
      <c r="G6" s="7">
        <v>143717385</v>
      </c>
      <c r="H6" s="7">
        <v>928370230</v>
      </c>
      <c r="I6" s="7">
        <v>0</v>
      </c>
      <c r="J6" s="7">
        <v>46647136833</v>
      </c>
    </row>
    <row r="7" spans="1:11" x14ac:dyDescent="0.15">
      <c r="A7" s="5" t="s">
        <v>9</v>
      </c>
      <c r="B7" s="7">
        <v>11686755774</v>
      </c>
      <c r="C7" s="7">
        <v>22423774019</v>
      </c>
      <c r="D7" s="7">
        <v>1441935961</v>
      </c>
      <c r="E7" s="7">
        <v>1614529976</v>
      </c>
      <c r="F7" s="7">
        <v>0</v>
      </c>
      <c r="G7" s="7">
        <v>138242120</v>
      </c>
      <c r="H7" s="7">
        <v>778775011</v>
      </c>
      <c r="I7" s="7">
        <v>0</v>
      </c>
      <c r="J7" s="7">
        <v>38084012861</v>
      </c>
    </row>
    <row r="8" spans="1:11" x14ac:dyDescent="0.15">
      <c r="A8" s="5" t="s">
        <v>10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</row>
    <row r="9" spans="1:11" x14ac:dyDescent="0.15">
      <c r="A9" s="5" t="s">
        <v>11</v>
      </c>
      <c r="B9" s="7">
        <v>47023591</v>
      </c>
      <c r="C9" s="7">
        <v>5888866940</v>
      </c>
      <c r="D9" s="7">
        <v>1415657195</v>
      </c>
      <c r="E9" s="7">
        <v>5757365</v>
      </c>
      <c r="F9" s="7">
        <v>0</v>
      </c>
      <c r="G9" s="7">
        <v>2648185</v>
      </c>
      <c r="H9" s="7">
        <v>147148159</v>
      </c>
      <c r="I9" s="7">
        <v>0</v>
      </c>
      <c r="J9" s="7">
        <v>7507101435</v>
      </c>
    </row>
    <row r="10" spans="1:11" x14ac:dyDescent="0.15">
      <c r="A10" s="5" t="s">
        <v>12</v>
      </c>
      <c r="B10" s="7">
        <v>230668908</v>
      </c>
      <c r="C10" s="7">
        <v>163907041</v>
      </c>
      <c r="D10" s="7">
        <v>175559691</v>
      </c>
      <c r="E10" s="7">
        <v>1957257</v>
      </c>
      <c r="F10" s="7">
        <v>0</v>
      </c>
      <c r="G10" s="7">
        <v>2827080</v>
      </c>
      <c r="H10" s="7">
        <v>588060</v>
      </c>
      <c r="I10" s="7">
        <v>0</v>
      </c>
      <c r="J10" s="7">
        <v>575508037</v>
      </c>
    </row>
    <row r="11" spans="1:11" x14ac:dyDescent="0.15">
      <c r="A11" s="5" t="s">
        <v>13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</row>
    <row r="12" spans="1:11" x14ac:dyDescent="0.15">
      <c r="A12" s="5" t="s">
        <v>14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</row>
    <row r="13" spans="1:11" x14ac:dyDescent="0.15">
      <c r="A13" s="5" t="s">
        <v>15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</row>
    <row r="14" spans="1:11" x14ac:dyDescent="0.15">
      <c r="A14" s="5" t="s">
        <v>21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</row>
    <row r="15" spans="1:11" x14ac:dyDescent="0.15">
      <c r="A15" s="5" t="s">
        <v>16</v>
      </c>
      <c r="B15" s="7">
        <v>489500</v>
      </c>
      <c r="C15" s="7">
        <v>475966000</v>
      </c>
      <c r="D15" s="7">
        <v>2200000</v>
      </c>
      <c r="E15" s="7">
        <v>0</v>
      </c>
      <c r="F15" s="7">
        <v>0</v>
      </c>
      <c r="G15" s="7">
        <v>0</v>
      </c>
      <c r="H15" s="7">
        <v>1859000</v>
      </c>
      <c r="I15" s="7">
        <v>0</v>
      </c>
      <c r="J15" s="7">
        <v>480514500</v>
      </c>
    </row>
    <row r="16" spans="1:11" x14ac:dyDescent="0.15">
      <c r="A16" s="5" t="s">
        <v>17</v>
      </c>
      <c r="B16" s="7">
        <v>25555742978</v>
      </c>
      <c r="C16" s="7">
        <v>991805995</v>
      </c>
      <c r="D16" s="7">
        <v>24376623</v>
      </c>
      <c r="E16" s="7">
        <v>13655658924</v>
      </c>
      <c r="F16" s="7">
        <v>0</v>
      </c>
      <c r="G16" s="7">
        <v>1248751036</v>
      </c>
      <c r="H16" s="7">
        <v>29406246</v>
      </c>
      <c r="I16" s="7">
        <v>5</v>
      </c>
      <c r="J16" s="7">
        <v>41505741807</v>
      </c>
    </row>
    <row r="17" spans="1:10" x14ac:dyDescent="0.15">
      <c r="A17" s="5" t="s">
        <v>9</v>
      </c>
      <c r="B17" s="7">
        <v>6880298045</v>
      </c>
      <c r="C17" s="7">
        <v>988289421</v>
      </c>
      <c r="D17" s="7">
        <v>13919005</v>
      </c>
      <c r="E17" s="7">
        <v>481539609</v>
      </c>
      <c r="F17" s="7">
        <v>0</v>
      </c>
      <c r="G17" s="7">
        <v>1</v>
      </c>
      <c r="H17" s="7">
        <v>29406246</v>
      </c>
      <c r="I17" s="7">
        <v>5</v>
      </c>
      <c r="J17" s="7">
        <v>8393452332</v>
      </c>
    </row>
    <row r="18" spans="1:10" x14ac:dyDescent="0.15">
      <c r="A18" s="5" t="s">
        <v>11</v>
      </c>
      <c r="B18" s="7">
        <v>0</v>
      </c>
      <c r="C18" s="7">
        <v>0</v>
      </c>
      <c r="D18" s="7">
        <v>0</v>
      </c>
      <c r="E18" s="7">
        <v>2291595276</v>
      </c>
      <c r="F18" s="7">
        <v>0</v>
      </c>
      <c r="G18" s="7">
        <v>0</v>
      </c>
      <c r="H18" s="7">
        <v>0</v>
      </c>
      <c r="I18" s="7">
        <v>0</v>
      </c>
      <c r="J18" s="7">
        <v>2291595276</v>
      </c>
    </row>
    <row r="19" spans="1:10" x14ac:dyDescent="0.15">
      <c r="A19" s="5" t="s">
        <v>12</v>
      </c>
      <c r="B19" s="7">
        <v>18623952033</v>
      </c>
      <c r="C19" s="7">
        <v>3516574</v>
      </c>
      <c r="D19" s="7">
        <v>10457618</v>
      </c>
      <c r="E19" s="7">
        <v>10849323039</v>
      </c>
      <c r="F19" s="7">
        <v>0</v>
      </c>
      <c r="G19" s="7">
        <v>1248751035</v>
      </c>
      <c r="H19" s="7">
        <v>0</v>
      </c>
      <c r="I19" s="7">
        <v>0</v>
      </c>
      <c r="J19" s="7">
        <v>30736000299</v>
      </c>
    </row>
    <row r="20" spans="1:10" x14ac:dyDescent="0.15">
      <c r="A20" s="5" t="s">
        <v>21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</row>
    <row r="21" spans="1:10" x14ac:dyDescent="0.15">
      <c r="A21" s="5" t="s">
        <v>16</v>
      </c>
      <c r="B21" s="7">
        <v>51492900</v>
      </c>
      <c r="C21" s="7">
        <v>0</v>
      </c>
      <c r="D21" s="7">
        <v>0</v>
      </c>
      <c r="E21" s="7">
        <v>33201000</v>
      </c>
      <c r="F21" s="7">
        <v>0</v>
      </c>
      <c r="G21" s="7">
        <v>0</v>
      </c>
      <c r="H21" s="7">
        <v>0</v>
      </c>
      <c r="I21" s="7">
        <v>0</v>
      </c>
      <c r="J21" s="7">
        <v>84693900</v>
      </c>
    </row>
    <row r="22" spans="1:10" x14ac:dyDescent="0.15">
      <c r="A22" s="5" t="s">
        <v>18</v>
      </c>
      <c r="B22" s="7">
        <v>211298249</v>
      </c>
      <c r="C22" s="7">
        <v>71740653</v>
      </c>
      <c r="D22" s="7">
        <v>13935344</v>
      </c>
      <c r="E22" s="7">
        <v>734750074</v>
      </c>
      <c r="F22" s="7">
        <v>0</v>
      </c>
      <c r="G22" s="7">
        <v>42880274</v>
      </c>
      <c r="H22" s="7">
        <v>132378644</v>
      </c>
      <c r="I22" s="7">
        <v>0</v>
      </c>
      <c r="J22" s="7">
        <v>1206983238</v>
      </c>
    </row>
    <row r="23" spans="1:10" x14ac:dyDescent="0.15">
      <c r="A23" s="5" t="s">
        <v>19</v>
      </c>
      <c r="B23" s="7">
        <v>37731979000</v>
      </c>
      <c r="C23" s="7">
        <v>30016060648</v>
      </c>
      <c r="D23" s="7">
        <v>3073664814</v>
      </c>
      <c r="E23" s="7">
        <v>16012653596</v>
      </c>
      <c r="F23" s="7">
        <v>0</v>
      </c>
      <c r="G23" s="7">
        <v>1435348695</v>
      </c>
      <c r="H23" s="7">
        <v>1090155120</v>
      </c>
      <c r="I23" s="7">
        <v>5</v>
      </c>
      <c r="J23" s="7">
        <v>89359861878</v>
      </c>
    </row>
  </sheetData>
  <mergeCells count="1">
    <mergeCell ref="A1:K1"/>
  </mergeCells>
  <phoneticPr fontId="4"/>
  <pageMargins left="0.3888888888888889" right="0.3888888888888889" top="0.3888888888888889" bottom="0.3888888888888889" header="0.19444444444444445" footer="0.19444444444444445"/>
  <headerFooter>
    <oddHeader>&amp;R&amp;9&amp;D</oddHead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FC6F2-097B-4F3A-B19F-8C9F094E0DCB}">
  <sheetPr>
    <pageSetUpPr fitToPage="1"/>
  </sheetPr>
  <dimension ref="A1:K28"/>
  <sheetViews>
    <sheetView zoomScaleNormal="100" workbookViewId="0"/>
  </sheetViews>
  <sheetFormatPr defaultColWidth="8.875" defaultRowHeight="11.25" x14ac:dyDescent="0.15"/>
  <cols>
    <col min="1" max="1" width="56" style="11" bestFit="1" customWidth="1"/>
    <col min="2" max="11" width="15.375" style="11" customWidth="1"/>
    <col min="12" max="16384" width="8.875" style="11"/>
  </cols>
  <sheetData>
    <row r="1" spans="1:11" ht="21" x14ac:dyDescent="0.2">
      <c r="A1" s="10" t="s">
        <v>38</v>
      </c>
    </row>
    <row r="2" spans="1:11" ht="13.5" x14ac:dyDescent="0.15">
      <c r="A2" s="12" t="s">
        <v>39</v>
      </c>
    </row>
    <row r="3" spans="1:11" ht="13.5" x14ac:dyDescent="0.15">
      <c r="A3" s="12" t="s">
        <v>28</v>
      </c>
    </row>
    <row r="4" spans="1:11" x14ac:dyDescent="0.15">
      <c r="A4" s="11" t="s">
        <v>40</v>
      </c>
    </row>
    <row r="5" spans="1:11" ht="13.5" x14ac:dyDescent="0.15">
      <c r="A5" s="13" t="s">
        <v>41</v>
      </c>
      <c r="H5" s="9" t="s">
        <v>42</v>
      </c>
    </row>
    <row r="6" spans="1:11" ht="37.5" customHeight="1" x14ac:dyDescent="0.15">
      <c r="A6" s="14" t="s">
        <v>43</v>
      </c>
      <c r="B6" s="15" t="s">
        <v>44</v>
      </c>
      <c r="C6" s="15" t="s">
        <v>45</v>
      </c>
      <c r="D6" s="15" t="s">
        <v>46</v>
      </c>
      <c r="E6" s="15" t="s">
        <v>47</v>
      </c>
      <c r="F6" s="15" t="s">
        <v>48</v>
      </c>
      <c r="G6" s="15" t="s">
        <v>49</v>
      </c>
      <c r="H6" s="15" t="s">
        <v>50</v>
      </c>
    </row>
    <row r="7" spans="1:11" ht="18" customHeight="1" x14ac:dyDescent="0.15">
      <c r="A7" s="16" t="s">
        <v>51</v>
      </c>
      <c r="B7" s="17">
        <v>398</v>
      </c>
      <c r="C7" s="18">
        <v>500</v>
      </c>
      <c r="D7" s="18">
        <v>199000</v>
      </c>
      <c r="E7" s="18">
        <v>500</v>
      </c>
      <c r="F7" s="18">
        <v>199000</v>
      </c>
      <c r="G7" s="17">
        <v>0</v>
      </c>
      <c r="H7" s="18">
        <v>199000</v>
      </c>
    </row>
    <row r="8" spans="1:11" ht="18" customHeight="1" x14ac:dyDescent="0.15">
      <c r="A8" s="19" t="s">
        <v>19</v>
      </c>
      <c r="B8" s="17">
        <f>SUM(B7:B7)</f>
        <v>398</v>
      </c>
      <c r="C8" s="18">
        <f t="shared" ref="C8:H8" si="0">SUM(C7:C7)</f>
        <v>500</v>
      </c>
      <c r="D8" s="18">
        <f t="shared" si="0"/>
        <v>199000</v>
      </c>
      <c r="E8" s="18">
        <f t="shared" si="0"/>
        <v>500</v>
      </c>
      <c r="F8" s="18">
        <f t="shared" si="0"/>
        <v>199000</v>
      </c>
      <c r="G8" s="17">
        <f t="shared" si="0"/>
        <v>0</v>
      </c>
      <c r="H8" s="18">
        <f t="shared" si="0"/>
        <v>199000</v>
      </c>
    </row>
    <row r="10" spans="1:11" ht="13.5" x14ac:dyDescent="0.15">
      <c r="A10" s="13" t="s">
        <v>52</v>
      </c>
      <c r="J10" s="9" t="s">
        <v>42</v>
      </c>
    </row>
    <row r="11" spans="1:11" ht="37.5" customHeight="1" x14ac:dyDescent="0.15">
      <c r="A11" s="14" t="s">
        <v>53</v>
      </c>
      <c r="B11" s="15" t="s">
        <v>54</v>
      </c>
      <c r="C11" s="15" t="s">
        <v>55</v>
      </c>
      <c r="D11" s="15" t="s">
        <v>56</v>
      </c>
      <c r="E11" s="15" t="s">
        <v>57</v>
      </c>
      <c r="F11" s="15" t="s">
        <v>58</v>
      </c>
      <c r="G11" s="15" t="s">
        <v>59</v>
      </c>
      <c r="H11" s="15" t="s">
        <v>60</v>
      </c>
      <c r="I11" s="15" t="s">
        <v>61</v>
      </c>
      <c r="J11" s="15" t="s">
        <v>50</v>
      </c>
    </row>
    <row r="12" spans="1:11" ht="18" customHeight="1" x14ac:dyDescent="0.15">
      <c r="A12" s="16" t="s">
        <v>62</v>
      </c>
      <c r="B12" s="20">
        <v>5000000</v>
      </c>
      <c r="C12" s="20">
        <v>5349785984</v>
      </c>
      <c r="D12" s="20">
        <v>5223391625</v>
      </c>
      <c r="E12" s="18">
        <v>126394359</v>
      </c>
      <c r="F12" s="20">
        <v>5000000</v>
      </c>
      <c r="G12" s="21">
        <v>1</v>
      </c>
      <c r="H12" s="20">
        <v>126394359</v>
      </c>
      <c r="I12" s="22">
        <v>0</v>
      </c>
      <c r="J12" s="22"/>
    </row>
    <row r="13" spans="1:11" ht="18" customHeight="1" x14ac:dyDescent="0.15">
      <c r="A13" s="16" t="s">
        <v>63</v>
      </c>
      <c r="B13" s="20">
        <v>20000000</v>
      </c>
      <c r="C13" s="20">
        <v>0</v>
      </c>
      <c r="D13" s="20">
        <v>0</v>
      </c>
      <c r="E13" s="18">
        <v>0</v>
      </c>
      <c r="F13" s="20">
        <v>0</v>
      </c>
      <c r="G13" s="21">
        <v>0</v>
      </c>
      <c r="H13" s="20">
        <v>0</v>
      </c>
      <c r="I13" s="22">
        <v>0</v>
      </c>
      <c r="J13" s="22">
        <v>0</v>
      </c>
    </row>
    <row r="14" spans="1:11" ht="18" customHeight="1" x14ac:dyDescent="0.15">
      <c r="A14" s="19" t="s">
        <v>19</v>
      </c>
      <c r="B14" s="20">
        <f>SUM(B12:B13)</f>
        <v>25000000</v>
      </c>
      <c r="C14" s="20">
        <f t="shared" ref="C14:E14" si="1">SUM(C12:C13)</f>
        <v>5349785984</v>
      </c>
      <c r="D14" s="20">
        <f t="shared" si="1"/>
        <v>5223391625</v>
      </c>
      <c r="E14" s="20">
        <f t="shared" si="1"/>
        <v>126394359</v>
      </c>
      <c r="F14" s="20">
        <f>SUM(F12:F13)</f>
        <v>5000000</v>
      </c>
      <c r="G14" s="21"/>
      <c r="H14" s="20">
        <f>SUM(H12:H13)</f>
        <v>126394359</v>
      </c>
      <c r="I14" s="22">
        <f>SUM(I12:I13)</f>
        <v>0</v>
      </c>
      <c r="J14" s="22">
        <f>SUM(J12:J13)</f>
        <v>0</v>
      </c>
    </row>
    <row r="15" spans="1:11" x14ac:dyDescent="0.15">
      <c r="F15" s="23"/>
    </row>
    <row r="16" spans="1:11" ht="13.5" x14ac:dyDescent="0.15">
      <c r="A16" s="13" t="s">
        <v>64</v>
      </c>
      <c r="K16" s="9" t="s">
        <v>42</v>
      </c>
    </row>
    <row r="17" spans="1:11" ht="37.5" customHeight="1" x14ac:dyDescent="0.15">
      <c r="A17" s="14" t="s">
        <v>53</v>
      </c>
      <c r="B17" s="15" t="s">
        <v>65</v>
      </c>
      <c r="C17" s="15" t="s">
        <v>55</v>
      </c>
      <c r="D17" s="15" t="s">
        <v>56</v>
      </c>
      <c r="E17" s="15" t="s">
        <v>57</v>
      </c>
      <c r="F17" s="15" t="s">
        <v>58</v>
      </c>
      <c r="G17" s="15" t="s">
        <v>59</v>
      </c>
      <c r="H17" s="15" t="s">
        <v>60</v>
      </c>
      <c r="I17" s="15" t="s">
        <v>66</v>
      </c>
      <c r="J17" s="15" t="s">
        <v>67</v>
      </c>
      <c r="K17" s="15" t="s">
        <v>50</v>
      </c>
    </row>
    <row r="18" spans="1:11" ht="18" customHeight="1" x14ac:dyDescent="0.15">
      <c r="A18" s="16" t="s">
        <v>68</v>
      </c>
      <c r="B18" s="20">
        <v>2500000</v>
      </c>
      <c r="C18" s="20">
        <v>639170803</v>
      </c>
      <c r="D18" s="20">
        <v>54392251</v>
      </c>
      <c r="E18" s="20">
        <v>584778552</v>
      </c>
      <c r="F18" s="20">
        <v>50000000</v>
      </c>
      <c r="G18" s="21">
        <v>0.05</v>
      </c>
      <c r="H18" s="20">
        <v>29238927.600000001</v>
      </c>
      <c r="I18" s="22">
        <v>0</v>
      </c>
      <c r="J18" s="20">
        <v>2500000</v>
      </c>
      <c r="K18" s="20">
        <v>2500000</v>
      </c>
    </row>
    <row r="19" spans="1:11" ht="18" customHeight="1" x14ac:dyDescent="0.15">
      <c r="A19" s="16" t="s">
        <v>69</v>
      </c>
      <c r="B19" s="20">
        <v>200000</v>
      </c>
      <c r="C19" s="20">
        <v>43952989473</v>
      </c>
      <c r="D19" s="20">
        <v>28005334568</v>
      </c>
      <c r="E19" s="20">
        <v>15947654905</v>
      </c>
      <c r="F19" s="20">
        <v>137000000</v>
      </c>
      <c r="G19" s="21">
        <v>1.4598540145985401E-3</v>
      </c>
      <c r="H19" s="20">
        <v>23281248.036496349</v>
      </c>
      <c r="I19" s="22">
        <v>0</v>
      </c>
      <c r="J19" s="20">
        <v>200000</v>
      </c>
      <c r="K19" s="20">
        <v>200000</v>
      </c>
    </row>
    <row r="20" spans="1:11" ht="18" customHeight="1" x14ac:dyDescent="0.15">
      <c r="A20" s="16" t="s">
        <v>70</v>
      </c>
      <c r="B20" s="20">
        <v>90000</v>
      </c>
      <c r="C20" s="20">
        <v>294123080</v>
      </c>
      <c r="D20" s="20">
        <v>7938722</v>
      </c>
      <c r="E20" s="20">
        <v>286184358</v>
      </c>
      <c r="F20" s="20">
        <v>271910505</v>
      </c>
      <c r="G20" s="21">
        <v>3.3099125758307899E-4</v>
      </c>
      <c r="H20" s="20">
        <v>94724.520555026</v>
      </c>
      <c r="I20" s="22">
        <v>0</v>
      </c>
      <c r="J20" s="20">
        <v>90000</v>
      </c>
      <c r="K20" s="20">
        <v>90000</v>
      </c>
    </row>
    <row r="21" spans="1:11" ht="18" customHeight="1" x14ac:dyDescent="0.15">
      <c r="A21" s="16" t="s">
        <v>71</v>
      </c>
      <c r="B21" s="20">
        <v>430000</v>
      </c>
      <c r="C21" s="20">
        <v>1773428333</v>
      </c>
      <c r="D21" s="20">
        <v>100101720</v>
      </c>
      <c r="E21" s="20">
        <v>1673326613</v>
      </c>
      <c r="F21" s="20">
        <v>422000000</v>
      </c>
      <c r="G21" s="21">
        <v>1.0189573459715639E-3</v>
      </c>
      <c r="H21" s="20">
        <v>1705048.4445260663</v>
      </c>
      <c r="I21" s="22">
        <v>0</v>
      </c>
      <c r="J21" s="20">
        <v>430000</v>
      </c>
      <c r="K21" s="20">
        <v>430000</v>
      </c>
    </row>
    <row r="22" spans="1:11" ht="18" customHeight="1" x14ac:dyDescent="0.15">
      <c r="A22" s="16" t="s">
        <v>72</v>
      </c>
      <c r="B22" s="20">
        <v>300000</v>
      </c>
      <c r="C22" s="20">
        <v>2358498996</v>
      </c>
      <c r="D22" s="20">
        <v>580165835</v>
      </c>
      <c r="E22" s="20">
        <v>1778333161</v>
      </c>
      <c r="F22" s="20">
        <v>400000000</v>
      </c>
      <c r="G22" s="21">
        <v>7.5000000000000002E-4</v>
      </c>
      <c r="H22" s="20">
        <v>1333749.87075</v>
      </c>
      <c r="I22" s="22">
        <v>0</v>
      </c>
      <c r="J22" s="20">
        <v>300000</v>
      </c>
      <c r="K22" s="20">
        <v>300000</v>
      </c>
    </row>
    <row r="23" spans="1:11" ht="18" customHeight="1" x14ac:dyDescent="0.15">
      <c r="A23" s="16" t="s">
        <v>73</v>
      </c>
      <c r="B23" s="20">
        <v>1230000</v>
      </c>
      <c r="C23" s="20">
        <v>2131541418</v>
      </c>
      <c r="D23" s="20">
        <v>6421993</v>
      </c>
      <c r="E23" s="20">
        <v>2125119425</v>
      </c>
      <c r="F23" s="20">
        <v>1925810000</v>
      </c>
      <c r="G23" s="21">
        <v>6.3869229051671762E-4</v>
      </c>
      <c r="H23" s="20">
        <v>1357297.3931748199</v>
      </c>
      <c r="I23" s="22">
        <v>0</v>
      </c>
      <c r="J23" s="20">
        <v>1230000</v>
      </c>
      <c r="K23" s="20">
        <v>1230000</v>
      </c>
    </row>
    <row r="24" spans="1:11" ht="18" customHeight="1" x14ac:dyDescent="0.15">
      <c r="A24" s="16" t="s">
        <v>74</v>
      </c>
      <c r="B24" s="20">
        <v>325548</v>
      </c>
      <c r="C24" s="20">
        <v>416280784</v>
      </c>
      <c r="D24" s="20">
        <v>5852060</v>
      </c>
      <c r="E24" s="20">
        <v>410428724</v>
      </c>
      <c r="F24" s="20">
        <v>232141666</v>
      </c>
      <c r="G24" s="21">
        <v>1.4023678110417282E-3</v>
      </c>
      <c r="H24" s="20">
        <v>575572.03126452956</v>
      </c>
      <c r="I24" s="22">
        <v>0</v>
      </c>
      <c r="J24" s="20">
        <v>325548</v>
      </c>
      <c r="K24" s="20">
        <v>326000</v>
      </c>
    </row>
    <row r="25" spans="1:11" ht="18" customHeight="1" x14ac:dyDescent="0.15">
      <c r="A25" s="16" t="s">
        <v>75</v>
      </c>
      <c r="B25" s="20">
        <v>4000000</v>
      </c>
      <c r="C25" s="20">
        <v>24556329000000</v>
      </c>
      <c r="D25" s="20">
        <v>24162382000000</v>
      </c>
      <c r="E25" s="20">
        <v>393947000000</v>
      </c>
      <c r="F25" s="20">
        <v>16602000000</v>
      </c>
      <c r="G25" s="21">
        <v>2.4093482712926153E-4</v>
      </c>
      <c r="H25" s="20">
        <v>94915552.34309119</v>
      </c>
      <c r="I25" s="22">
        <v>0</v>
      </c>
      <c r="J25" s="20">
        <v>4000000</v>
      </c>
      <c r="K25" s="20">
        <v>4000000</v>
      </c>
    </row>
    <row r="26" spans="1:11" ht="18" customHeight="1" x14ac:dyDescent="0.15">
      <c r="A26" s="16" t="s">
        <v>76</v>
      </c>
      <c r="B26" s="20">
        <v>28815</v>
      </c>
      <c r="C26" s="20">
        <v>9527581</v>
      </c>
      <c r="D26" s="20">
        <v>362070</v>
      </c>
      <c r="E26" s="20">
        <v>9165511</v>
      </c>
      <c r="F26" s="20">
        <v>5650000</v>
      </c>
      <c r="G26" s="21">
        <v>5.1000000000000004E-3</v>
      </c>
      <c r="H26" s="20">
        <v>46744.106100000005</v>
      </c>
      <c r="I26" s="22">
        <v>0</v>
      </c>
      <c r="J26" s="20">
        <v>28815</v>
      </c>
      <c r="K26" s="20">
        <v>29000</v>
      </c>
    </row>
    <row r="27" spans="1:11" ht="18" customHeight="1" x14ac:dyDescent="0.15">
      <c r="A27" s="16" t="s">
        <v>77</v>
      </c>
      <c r="B27" s="20">
        <v>300000</v>
      </c>
      <c r="C27" s="20">
        <v>333178826</v>
      </c>
      <c r="D27" s="20">
        <v>59205091</v>
      </c>
      <c r="E27" s="20">
        <v>273973735</v>
      </c>
      <c r="F27" s="20">
        <v>1000000</v>
      </c>
      <c r="G27" s="21">
        <v>0.3</v>
      </c>
      <c r="H27" s="20">
        <v>82192120.5</v>
      </c>
      <c r="I27" s="22">
        <v>0</v>
      </c>
      <c r="J27" s="20">
        <v>300000</v>
      </c>
      <c r="K27" s="20">
        <v>300000</v>
      </c>
    </row>
    <row r="28" spans="1:11" ht="18" customHeight="1" x14ac:dyDescent="0.15">
      <c r="A28" s="19" t="s">
        <v>78</v>
      </c>
      <c r="B28" s="20">
        <f>SUM(B18:B27)</f>
        <v>9404363</v>
      </c>
      <c r="C28" s="20">
        <f>SUM(C18:C27)</f>
        <v>24608237739294</v>
      </c>
      <c r="D28" s="20">
        <f>SUM(D18:D27)</f>
        <v>24191201774310</v>
      </c>
      <c r="E28" s="20">
        <f>SUM(E18:E27)</f>
        <v>417035964984</v>
      </c>
      <c r="F28" s="20">
        <f>SUM(F18:F27)</f>
        <v>20047512171</v>
      </c>
      <c r="G28" s="21"/>
      <c r="H28" s="20">
        <f>SUM(H18:H27)</f>
        <v>234740984.84595796</v>
      </c>
      <c r="I28" s="22">
        <f>SUM(I18:I27)</f>
        <v>0</v>
      </c>
      <c r="J28" s="20">
        <f>SUM(J18:J27)</f>
        <v>9404363</v>
      </c>
      <c r="K28" s="20">
        <f>SUM(K18:K27)</f>
        <v>9405000</v>
      </c>
    </row>
  </sheetData>
  <phoneticPr fontId="4"/>
  <pageMargins left="0.59055118110236227" right="0.59055118110236227" top="1.1811023622047245" bottom="0.39370078740157483" header="0.19685039370078741" footer="0.1968503937007874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3AA07-9AD1-4B62-84A6-69EC06BA52EA}">
  <sheetPr>
    <pageSetUpPr fitToPage="1"/>
  </sheetPr>
  <dimension ref="A1:G22"/>
  <sheetViews>
    <sheetView zoomScaleNormal="100" workbookViewId="0"/>
  </sheetViews>
  <sheetFormatPr defaultColWidth="8.875" defaultRowHeight="11.25" x14ac:dyDescent="0.15"/>
  <cols>
    <col min="1" max="1" width="22.875" style="11" customWidth="1"/>
    <col min="2" max="5" width="19.875" style="11" customWidth="1"/>
    <col min="6" max="6" width="16.625" style="11" customWidth="1"/>
    <col min="7" max="7" width="19.875" style="11" customWidth="1"/>
    <col min="8" max="16384" width="8.875" style="11"/>
  </cols>
  <sheetData>
    <row r="1" spans="1:7" ht="21" x14ac:dyDescent="0.2">
      <c r="A1" s="10" t="s">
        <v>79</v>
      </c>
    </row>
    <row r="2" spans="1:7" ht="13.5" x14ac:dyDescent="0.15">
      <c r="A2" s="12" t="s">
        <v>39</v>
      </c>
    </row>
    <row r="3" spans="1:7" ht="13.5" x14ac:dyDescent="0.15">
      <c r="A3" s="12" t="s">
        <v>80</v>
      </c>
    </row>
    <row r="4" spans="1:7" ht="13.5" x14ac:dyDescent="0.15">
      <c r="A4" s="11" t="s">
        <v>81</v>
      </c>
      <c r="G4" s="9" t="s">
        <v>42</v>
      </c>
    </row>
    <row r="5" spans="1:7" ht="22.5" customHeight="1" x14ac:dyDescent="0.15">
      <c r="A5" s="14" t="s">
        <v>82</v>
      </c>
      <c r="B5" s="14" t="s">
        <v>83</v>
      </c>
      <c r="C5" s="14" t="s">
        <v>84</v>
      </c>
      <c r="D5" s="14" t="s">
        <v>85</v>
      </c>
      <c r="E5" s="14" t="s">
        <v>86</v>
      </c>
      <c r="F5" s="15" t="s">
        <v>87</v>
      </c>
      <c r="G5" s="15" t="s">
        <v>88</v>
      </c>
    </row>
    <row r="6" spans="1:7" ht="20.100000000000001" customHeight="1" x14ac:dyDescent="0.15">
      <c r="A6" s="16" t="s">
        <v>89</v>
      </c>
      <c r="B6" s="20">
        <v>4338403205</v>
      </c>
      <c r="C6" s="22">
        <v>0</v>
      </c>
      <c r="D6" s="22">
        <v>0</v>
      </c>
      <c r="E6" s="20">
        <v>0</v>
      </c>
      <c r="F6" s="20">
        <v>4338403205</v>
      </c>
      <c r="G6" s="22">
        <v>4338403</v>
      </c>
    </row>
    <row r="7" spans="1:7" ht="20.100000000000001" customHeight="1" x14ac:dyDescent="0.15">
      <c r="A7" s="16" t="s">
        <v>90</v>
      </c>
      <c r="B7" s="20">
        <v>984966360</v>
      </c>
      <c r="C7" s="22">
        <v>0</v>
      </c>
      <c r="D7" s="22">
        <v>0</v>
      </c>
      <c r="E7" s="20">
        <v>0</v>
      </c>
      <c r="F7" s="20">
        <v>984966360</v>
      </c>
      <c r="G7" s="22">
        <v>984966</v>
      </c>
    </row>
    <row r="8" spans="1:7" ht="20.100000000000001" customHeight="1" x14ac:dyDescent="0.15">
      <c r="A8" s="16" t="s">
        <v>91</v>
      </c>
      <c r="B8" s="20">
        <v>308445071</v>
      </c>
      <c r="C8" s="22">
        <v>0</v>
      </c>
      <c r="D8" s="22">
        <v>0</v>
      </c>
      <c r="E8" s="20">
        <v>0</v>
      </c>
      <c r="F8" s="20">
        <v>308445071</v>
      </c>
      <c r="G8" s="22">
        <v>308445</v>
      </c>
    </row>
    <row r="9" spans="1:7" ht="20.100000000000001" customHeight="1" x14ac:dyDescent="0.15">
      <c r="A9" s="16" t="s">
        <v>92</v>
      </c>
      <c r="B9" s="20">
        <v>469231510</v>
      </c>
      <c r="C9" s="22">
        <v>0</v>
      </c>
      <c r="D9" s="22">
        <v>0</v>
      </c>
      <c r="E9" s="20">
        <v>0</v>
      </c>
      <c r="F9" s="20">
        <v>469231510</v>
      </c>
      <c r="G9" s="22">
        <v>469232</v>
      </c>
    </row>
    <row r="10" spans="1:7" ht="20.100000000000001" customHeight="1" x14ac:dyDescent="0.15">
      <c r="A10" s="16" t="s">
        <v>93</v>
      </c>
      <c r="B10" s="20">
        <v>396165360</v>
      </c>
      <c r="C10" s="22">
        <v>0</v>
      </c>
      <c r="D10" s="22">
        <v>0</v>
      </c>
      <c r="E10" s="20">
        <v>0</v>
      </c>
      <c r="F10" s="20">
        <v>396165360</v>
      </c>
      <c r="G10" s="22">
        <v>396165</v>
      </c>
    </row>
    <row r="11" spans="1:7" ht="20.100000000000001" customHeight="1" x14ac:dyDescent="0.15">
      <c r="A11" s="16" t="s">
        <v>94</v>
      </c>
      <c r="B11" s="20">
        <v>116337016</v>
      </c>
      <c r="C11" s="22">
        <v>0</v>
      </c>
      <c r="D11" s="22">
        <v>0</v>
      </c>
      <c r="E11" s="20">
        <v>0</v>
      </c>
      <c r="F11" s="20">
        <v>116337016</v>
      </c>
      <c r="G11" s="22">
        <v>116337</v>
      </c>
    </row>
    <row r="12" spans="1:7" ht="20.100000000000001" customHeight="1" x14ac:dyDescent="0.15">
      <c r="A12" s="16" t="s">
        <v>95</v>
      </c>
      <c r="B12" s="20">
        <v>8967919</v>
      </c>
      <c r="C12" s="22">
        <v>0</v>
      </c>
      <c r="D12" s="22">
        <v>0</v>
      </c>
      <c r="E12" s="20">
        <v>0</v>
      </c>
      <c r="F12" s="20">
        <v>8967919</v>
      </c>
      <c r="G12" s="22">
        <v>8968</v>
      </c>
    </row>
    <row r="13" spans="1:7" ht="20.100000000000001" customHeight="1" x14ac:dyDescent="0.15">
      <c r="A13" s="16" t="s">
        <v>96</v>
      </c>
      <c r="B13" s="20">
        <v>182106949</v>
      </c>
      <c r="C13" s="22">
        <v>0</v>
      </c>
      <c r="D13" s="22">
        <v>0</v>
      </c>
      <c r="E13" s="20">
        <v>0</v>
      </c>
      <c r="F13" s="20">
        <v>182106949</v>
      </c>
      <c r="G13" s="22">
        <v>182107</v>
      </c>
    </row>
    <row r="14" spans="1:7" ht="20.100000000000001" customHeight="1" x14ac:dyDescent="0.15">
      <c r="A14" s="16" t="s">
        <v>97</v>
      </c>
      <c r="B14" s="20">
        <v>197195390</v>
      </c>
      <c r="C14" s="22">
        <v>0</v>
      </c>
      <c r="D14" s="22">
        <v>0</v>
      </c>
      <c r="E14" s="20">
        <v>0</v>
      </c>
      <c r="F14" s="20">
        <v>197195390</v>
      </c>
      <c r="G14" s="22">
        <v>197195</v>
      </c>
    </row>
    <row r="15" spans="1:7" ht="20.100000000000001" customHeight="1" x14ac:dyDescent="0.15">
      <c r="A15" s="16" t="s">
        <v>98</v>
      </c>
      <c r="B15" s="20">
        <v>680468310</v>
      </c>
      <c r="C15" s="22">
        <v>0</v>
      </c>
      <c r="D15" s="22">
        <v>0</v>
      </c>
      <c r="E15" s="20">
        <v>0</v>
      </c>
      <c r="F15" s="20">
        <v>680468310</v>
      </c>
      <c r="G15" s="22">
        <v>680468</v>
      </c>
    </row>
    <row r="16" spans="1:7" ht="20.100000000000001" customHeight="1" x14ac:dyDescent="0.15">
      <c r="A16" s="16" t="s">
        <v>99</v>
      </c>
      <c r="B16" s="20">
        <v>4651647</v>
      </c>
      <c r="C16" s="22">
        <v>0</v>
      </c>
      <c r="D16" s="22">
        <v>0</v>
      </c>
      <c r="E16" s="20">
        <v>4348353</v>
      </c>
      <c r="F16" s="20">
        <v>9000000</v>
      </c>
      <c r="G16" s="22">
        <v>9000</v>
      </c>
    </row>
    <row r="17" spans="1:7" ht="20.100000000000001" customHeight="1" x14ac:dyDescent="0.15">
      <c r="A17" s="16" t="s">
        <v>100</v>
      </c>
      <c r="B17" s="20">
        <v>17219832</v>
      </c>
      <c r="C17" s="22">
        <v>0</v>
      </c>
      <c r="D17" s="22">
        <v>0</v>
      </c>
      <c r="E17" s="20">
        <v>2866168</v>
      </c>
      <c r="F17" s="20">
        <v>20086000</v>
      </c>
      <c r="G17" s="22">
        <v>20086</v>
      </c>
    </row>
    <row r="18" spans="1:7" ht="20.100000000000001" customHeight="1" x14ac:dyDescent="0.15">
      <c r="A18" s="16" t="s">
        <v>101</v>
      </c>
      <c r="B18" s="20">
        <v>17064965</v>
      </c>
      <c r="C18" s="22">
        <v>0</v>
      </c>
      <c r="D18" s="22">
        <v>0</v>
      </c>
      <c r="E18" s="20">
        <v>0</v>
      </c>
      <c r="F18" s="20">
        <v>17064965</v>
      </c>
      <c r="G18" s="22">
        <v>17065</v>
      </c>
    </row>
    <row r="19" spans="1:7" ht="20.100000000000001" customHeight="1" x14ac:dyDescent="0.15">
      <c r="A19" s="16" t="s">
        <v>102</v>
      </c>
      <c r="B19" s="20">
        <v>4760000</v>
      </c>
      <c r="C19" s="22">
        <v>0</v>
      </c>
      <c r="D19" s="22">
        <v>0</v>
      </c>
      <c r="E19" s="20">
        <v>240000</v>
      </c>
      <c r="F19" s="20">
        <v>5000000</v>
      </c>
      <c r="G19" s="22">
        <v>5000</v>
      </c>
    </row>
    <row r="20" spans="1:7" ht="20.100000000000001" customHeight="1" x14ac:dyDescent="0.15">
      <c r="A20" s="16" t="s">
        <v>103</v>
      </c>
      <c r="B20" s="20">
        <v>777429927</v>
      </c>
      <c r="C20" s="22">
        <v>0</v>
      </c>
      <c r="D20" s="22">
        <v>0</v>
      </c>
      <c r="E20" s="20">
        <v>0</v>
      </c>
      <c r="F20" s="20">
        <v>777429927</v>
      </c>
      <c r="G20" s="22">
        <v>777430</v>
      </c>
    </row>
    <row r="21" spans="1:7" ht="20.100000000000001" customHeight="1" x14ac:dyDescent="0.15">
      <c r="A21" s="16" t="s">
        <v>104</v>
      </c>
      <c r="B21" s="20">
        <v>1021838515</v>
      </c>
      <c r="C21" s="22">
        <v>0</v>
      </c>
      <c r="D21" s="22">
        <v>0</v>
      </c>
      <c r="E21" s="20">
        <v>0</v>
      </c>
      <c r="F21" s="20">
        <v>1021838515</v>
      </c>
      <c r="G21" s="22">
        <v>1021839</v>
      </c>
    </row>
    <row r="22" spans="1:7" ht="20.100000000000001" customHeight="1" x14ac:dyDescent="0.15">
      <c r="A22" s="19" t="s">
        <v>19</v>
      </c>
      <c r="B22" s="20">
        <f>SUM(B6:B21)</f>
        <v>9525251976</v>
      </c>
      <c r="C22" s="22">
        <f>SUM(C6:C21)</f>
        <v>0</v>
      </c>
      <c r="D22" s="22">
        <f t="shared" ref="D22" si="0">SUM(D6:D21)</f>
        <v>0</v>
      </c>
      <c r="E22" s="20">
        <f>SUM(E6:E21)</f>
        <v>7454521</v>
      </c>
      <c r="F22" s="20">
        <f>SUM(F6:F21)</f>
        <v>9532706497</v>
      </c>
      <c r="G22" s="22">
        <f>SUM(G6:G21)</f>
        <v>9532706</v>
      </c>
    </row>
  </sheetData>
  <phoneticPr fontId="4"/>
  <pageMargins left="0.59055118110236227" right="0.59055118110236227" top="1.1811023622047245" bottom="0.39370078740157483" header="0.19685039370078741" footer="0.1968503937007874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EB9DE-A3E8-45C2-8131-8F410AADF89F}">
  <sheetPr>
    <pageSetUpPr fitToPage="1"/>
  </sheetPr>
  <dimension ref="A1:C29"/>
  <sheetViews>
    <sheetView workbookViewId="0"/>
  </sheetViews>
  <sheetFormatPr defaultColWidth="8.875" defaultRowHeight="11.25" x14ac:dyDescent="0.15"/>
  <cols>
    <col min="1" max="1" width="30.875" style="11" customWidth="1"/>
    <col min="2" max="3" width="19.875" style="11" customWidth="1"/>
    <col min="4" max="16384" width="8.875" style="11"/>
  </cols>
  <sheetData>
    <row r="1" spans="1:3" ht="21" x14ac:dyDescent="0.2">
      <c r="A1" s="10" t="s">
        <v>105</v>
      </c>
    </row>
    <row r="2" spans="1:3" ht="13.5" x14ac:dyDescent="0.15">
      <c r="A2" s="12" t="s">
        <v>39</v>
      </c>
    </row>
    <row r="3" spans="1:3" ht="13.5" x14ac:dyDescent="0.15">
      <c r="A3" s="12" t="s">
        <v>80</v>
      </c>
    </row>
    <row r="4" spans="1:3" ht="13.5" x14ac:dyDescent="0.15">
      <c r="A4" s="11" t="s">
        <v>40</v>
      </c>
      <c r="C4" s="9" t="s">
        <v>42</v>
      </c>
    </row>
    <row r="5" spans="1:3" ht="22.5" customHeight="1" x14ac:dyDescent="0.15">
      <c r="A5" s="14" t="s">
        <v>106</v>
      </c>
      <c r="B5" s="14" t="s">
        <v>107</v>
      </c>
      <c r="C5" s="14" t="s">
        <v>108</v>
      </c>
    </row>
    <row r="6" spans="1:3" ht="18" customHeight="1" x14ac:dyDescent="0.15">
      <c r="A6" s="24" t="s">
        <v>109</v>
      </c>
      <c r="B6" s="25"/>
      <c r="C6" s="25"/>
    </row>
    <row r="7" spans="1:3" ht="18" customHeight="1" x14ac:dyDescent="0.15">
      <c r="A7" s="26" t="s">
        <v>110</v>
      </c>
      <c r="B7" s="25"/>
      <c r="C7" s="25"/>
    </row>
    <row r="8" spans="1:3" ht="18" customHeight="1" x14ac:dyDescent="0.15">
      <c r="A8" s="26"/>
      <c r="B8" s="25"/>
      <c r="C8" s="25"/>
    </row>
    <row r="9" spans="1:3" ht="18" customHeight="1" thickBot="1" x14ac:dyDescent="0.2">
      <c r="A9" s="27" t="s">
        <v>111</v>
      </c>
      <c r="B9" s="28">
        <f>SUM(B6:B8)</f>
        <v>0</v>
      </c>
      <c r="C9" s="28">
        <f>SUM(C6:C8)</f>
        <v>0</v>
      </c>
    </row>
    <row r="10" spans="1:3" ht="18" customHeight="1" thickTop="1" x14ac:dyDescent="0.15">
      <c r="A10" s="24" t="s">
        <v>112</v>
      </c>
      <c r="B10" s="22"/>
      <c r="C10" s="22"/>
    </row>
    <row r="11" spans="1:3" ht="18" customHeight="1" x14ac:dyDescent="0.15">
      <c r="A11" s="26" t="s">
        <v>113</v>
      </c>
      <c r="B11" s="22"/>
      <c r="C11" s="22"/>
    </row>
    <row r="12" spans="1:3" ht="18" customHeight="1" x14ac:dyDescent="0.15">
      <c r="A12" s="29" t="s">
        <v>114</v>
      </c>
      <c r="B12" s="20">
        <v>20955507</v>
      </c>
      <c r="C12" s="20">
        <v>1437449</v>
      </c>
    </row>
    <row r="13" spans="1:3" ht="18" customHeight="1" x14ac:dyDescent="0.15">
      <c r="A13" s="29" t="s">
        <v>115</v>
      </c>
      <c r="B13" s="20">
        <v>170449</v>
      </c>
      <c r="C13" s="20">
        <v>14025</v>
      </c>
    </row>
    <row r="14" spans="1:3" ht="18" customHeight="1" x14ac:dyDescent="0.15">
      <c r="A14" s="29" t="s">
        <v>116</v>
      </c>
      <c r="B14" s="20">
        <v>6330316</v>
      </c>
      <c r="C14" s="20">
        <v>637814</v>
      </c>
    </row>
    <row r="15" spans="1:3" ht="18" customHeight="1" x14ac:dyDescent="0.15">
      <c r="A15" s="29" t="s">
        <v>117</v>
      </c>
      <c r="B15" s="20">
        <v>1949056</v>
      </c>
      <c r="C15" s="20">
        <v>110127</v>
      </c>
    </row>
    <row r="16" spans="1:3" ht="18" customHeight="1" x14ac:dyDescent="0.15">
      <c r="A16" s="29" t="s">
        <v>118</v>
      </c>
      <c r="B16" s="20">
        <v>1759823</v>
      </c>
      <c r="C16" s="20">
        <v>188095</v>
      </c>
    </row>
    <row r="17" spans="1:3" ht="18" customHeight="1" x14ac:dyDescent="0.15">
      <c r="A17" s="29" t="s">
        <v>119</v>
      </c>
      <c r="B17" s="20">
        <v>2351700</v>
      </c>
      <c r="C17" s="20">
        <v>42470</v>
      </c>
    </row>
    <row r="18" spans="1:3" ht="18" customHeight="1" x14ac:dyDescent="0.15">
      <c r="A18" s="29" t="s">
        <v>120</v>
      </c>
      <c r="B18" s="20">
        <v>87500</v>
      </c>
      <c r="C18" s="20">
        <v>0</v>
      </c>
    </row>
    <row r="19" spans="1:3" ht="18" customHeight="1" x14ac:dyDescent="0.15">
      <c r="A19" s="29" t="s">
        <v>121</v>
      </c>
      <c r="B19" s="20">
        <v>76473686</v>
      </c>
      <c r="C19" s="20">
        <v>17779867</v>
      </c>
    </row>
    <row r="20" spans="1:3" ht="18" customHeight="1" x14ac:dyDescent="0.15">
      <c r="A20" s="29" t="s">
        <v>122</v>
      </c>
      <c r="B20" s="20">
        <v>1709106</v>
      </c>
      <c r="C20" s="20">
        <v>595108</v>
      </c>
    </row>
    <row r="21" spans="1:3" ht="18" customHeight="1" x14ac:dyDescent="0.15">
      <c r="A21" s="29" t="s">
        <v>123</v>
      </c>
      <c r="B21" s="20">
        <v>2436971</v>
      </c>
      <c r="C21" s="20">
        <v>66028</v>
      </c>
    </row>
    <row r="22" spans="1:3" ht="18" customHeight="1" x14ac:dyDescent="0.15">
      <c r="A22" s="26" t="s">
        <v>124</v>
      </c>
      <c r="B22" s="20"/>
      <c r="C22" s="20"/>
    </row>
    <row r="23" spans="1:3" ht="18" customHeight="1" x14ac:dyDescent="0.15">
      <c r="A23" s="29" t="s">
        <v>125</v>
      </c>
      <c r="B23" s="20">
        <v>431900</v>
      </c>
      <c r="C23" s="20">
        <v>18730</v>
      </c>
    </row>
    <row r="24" spans="1:3" ht="18" customHeight="1" x14ac:dyDescent="0.15">
      <c r="A24" s="29" t="s">
        <v>126</v>
      </c>
      <c r="B24" s="20">
        <v>2800</v>
      </c>
      <c r="C24" s="20">
        <v>300</v>
      </c>
    </row>
    <row r="25" spans="1:3" ht="18" customHeight="1" x14ac:dyDescent="0.15">
      <c r="A25" s="29" t="s">
        <v>127</v>
      </c>
      <c r="B25" s="20">
        <v>2900</v>
      </c>
      <c r="C25" s="20">
        <v>0</v>
      </c>
    </row>
    <row r="26" spans="1:3" ht="18" customHeight="1" x14ac:dyDescent="0.15">
      <c r="A26" s="29" t="s">
        <v>128</v>
      </c>
      <c r="B26" s="20">
        <v>45475801</v>
      </c>
      <c r="C26" s="20">
        <v>13437402</v>
      </c>
    </row>
    <row r="27" spans="1:3" ht="18" customHeight="1" x14ac:dyDescent="0.15">
      <c r="A27" s="29" t="s">
        <v>129</v>
      </c>
      <c r="B27" s="20">
        <v>350548</v>
      </c>
      <c r="C27" s="20">
        <v>21648</v>
      </c>
    </row>
    <row r="28" spans="1:3" ht="18" customHeight="1" thickBot="1" x14ac:dyDescent="0.2">
      <c r="A28" s="27" t="s">
        <v>111</v>
      </c>
      <c r="B28" s="30">
        <f>SUM(B10:B27)</f>
        <v>160488063</v>
      </c>
      <c r="C28" s="30">
        <f>SUM(C10:C27)</f>
        <v>34349063</v>
      </c>
    </row>
    <row r="29" spans="1:3" ht="18" customHeight="1" thickTop="1" x14ac:dyDescent="0.15">
      <c r="A29" s="31" t="s">
        <v>19</v>
      </c>
      <c r="B29" s="20">
        <f>SUM(B28,B9)</f>
        <v>160488063</v>
      </c>
      <c r="C29" s="20">
        <f>SUM(C28,C9)</f>
        <v>34349063</v>
      </c>
    </row>
  </sheetData>
  <phoneticPr fontId="4"/>
  <printOptions horizontalCentered="1"/>
  <pageMargins left="0.59055118110236227" right="0.59055118110236227" top="1.1811023622047245" bottom="0.39370078740157483" header="0.19685039370078741" footer="0.1968503937007874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A766F-FE1A-43CC-8660-86B3D7474187}">
  <sheetPr>
    <pageSetUpPr fitToPage="1"/>
  </sheetPr>
  <dimension ref="A1:C33"/>
  <sheetViews>
    <sheetView zoomScaleNormal="100" workbookViewId="0"/>
  </sheetViews>
  <sheetFormatPr defaultColWidth="8.875" defaultRowHeight="11.25" x14ac:dyDescent="0.15"/>
  <cols>
    <col min="1" max="1" width="30.875" style="11" customWidth="1"/>
    <col min="2" max="3" width="19.875" style="11" customWidth="1"/>
    <col min="4" max="16384" width="8.875" style="11"/>
  </cols>
  <sheetData>
    <row r="1" spans="1:3" ht="21" x14ac:dyDescent="0.2">
      <c r="A1" s="10" t="s">
        <v>130</v>
      </c>
    </row>
    <row r="2" spans="1:3" ht="13.5" x14ac:dyDescent="0.15">
      <c r="A2" s="12" t="s">
        <v>39</v>
      </c>
    </row>
    <row r="3" spans="1:3" ht="13.5" x14ac:dyDescent="0.15">
      <c r="A3" s="12" t="s">
        <v>80</v>
      </c>
    </row>
    <row r="4" spans="1:3" ht="13.5" x14ac:dyDescent="0.15">
      <c r="A4" s="11" t="s">
        <v>40</v>
      </c>
      <c r="C4" s="9" t="s">
        <v>42</v>
      </c>
    </row>
    <row r="5" spans="1:3" ht="22.5" customHeight="1" x14ac:dyDescent="0.15">
      <c r="A5" s="14" t="s">
        <v>106</v>
      </c>
      <c r="B5" s="14" t="s">
        <v>107</v>
      </c>
      <c r="C5" s="14" t="s">
        <v>108</v>
      </c>
    </row>
    <row r="6" spans="1:3" ht="18" customHeight="1" x14ac:dyDescent="0.15">
      <c r="A6" s="24" t="s">
        <v>109</v>
      </c>
      <c r="B6" s="32"/>
      <c r="C6" s="32"/>
    </row>
    <row r="7" spans="1:3" ht="18" customHeight="1" x14ac:dyDescent="0.15">
      <c r="A7" s="26"/>
      <c r="B7" s="32"/>
      <c r="C7" s="32"/>
    </row>
    <row r="8" spans="1:3" ht="18" customHeight="1" x14ac:dyDescent="0.15">
      <c r="A8" s="26"/>
      <c r="B8" s="20"/>
      <c r="C8" s="20"/>
    </row>
    <row r="9" spans="1:3" ht="18" customHeight="1" thickBot="1" x14ac:dyDescent="0.2">
      <c r="A9" s="27" t="s">
        <v>111</v>
      </c>
      <c r="B9" s="30">
        <f>SUM(B6:B8)</f>
        <v>0</v>
      </c>
      <c r="C9" s="30">
        <f>SUM(C6:C8)</f>
        <v>0</v>
      </c>
    </row>
    <row r="10" spans="1:3" ht="18" customHeight="1" thickTop="1" x14ac:dyDescent="0.15">
      <c r="A10" s="24" t="s">
        <v>112</v>
      </c>
      <c r="B10" s="20"/>
      <c r="C10" s="20"/>
    </row>
    <row r="11" spans="1:3" ht="18" customHeight="1" x14ac:dyDescent="0.15">
      <c r="A11" s="26" t="s">
        <v>131</v>
      </c>
      <c r="B11" s="20"/>
      <c r="C11" s="20"/>
    </row>
    <row r="12" spans="1:3" ht="18" customHeight="1" x14ac:dyDescent="0.15">
      <c r="A12" s="33" t="s">
        <v>114</v>
      </c>
      <c r="B12" s="20">
        <v>14978338</v>
      </c>
      <c r="C12" s="20">
        <v>1027444</v>
      </c>
    </row>
    <row r="13" spans="1:3" ht="18" customHeight="1" x14ac:dyDescent="0.15">
      <c r="A13" s="33" t="s">
        <v>115</v>
      </c>
      <c r="B13" s="20">
        <v>720400</v>
      </c>
      <c r="C13" s="20">
        <v>59278</v>
      </c>
    </row>
    <row r="14" spans="1:3" ht="18" customHeight="1" x14ac:dyDescent="0.15">
      <c r="A14" s="33" t="s">
        <v>116</v>
      </c>
      <c r="B14" s="20">
        <v>6252775</v>
      </c>
      <c r="C14" s="20">
        <v>630001</v>
      </c>
    </row>
    <row r="15" spans="1:3" ht="18" customHeight="1" x14ac:dyDescent="0.15">
      <c r="A15" s="33" t="s">
        <v>117</v>
      </c>
      <c r="B15" s="20">
        <v>1182200</v>
      </c>
      <c r="C15" s="20">
        <v>66797</v>
      </c>
    </row>
    <row r="16" spans="1:3" ht="18" customHeight="1" x14ac:dyDescent="0.15">
      <c r="A16" s="33" t="s">
        <v>118</v>
      </c>
      <c r="B16" s="20">
        <v>1361738</v>
      </c>
      <c r="C16" s="20">
        <v>145547</v>
      </c>
    </row>
    <row r="17" spans="1:3" ht="18" customHeight="1" x14ac:dyDescent="0.15">
      <c r="A17" s="33" t="s">
        <v>121</v>
      </c>
      <c r="B17" s="20">
        <v>53444943</v>
      </c>
      <c r="C17" s="20">
        <v>12430405</v>
      </c>
    </row>
    <row r="18" spans="1:3" ht="18" customHeight="1" x14ac:dyDescent="0.15">
      <c r="A18" s="33" t="s">
        <v>122</v>
      </c>
      <c r="B18" s="20">
        <v>5030171</v>
      </c>
      <c r="C18" s="20">
        <v>1751498</v>
      </c>
    </row>
    <row r="19" spans="1:3" ht="18" customHeight="1" x14ac:dyDescent="0.15">
      <c r="A19" s="33" t="s">
        <v>123</v>
      </c>
      <c r="B19" s="20">
        <v>2440141</v>
      </c>
      <c r="C19" s="20">
        <v>66114</v>
      </c>
    </row>
    <row r="20" spans="1:3" ht="18" customHeight="1" x14ac:dyDescent="0.15">
      <c r="A20" s="33"/>
      <c r="B20" s="20"/>
      <c r="C20" s="20"/>
    </row>
    <row r="21" spans="1:3" ht="18" customHeight="1" x14ac:dyDescent="0.15">
      <c r="A21" s="33"/>
      <c r="B21" s="20"/>
      <c r="C21" s="20"/>
    </row>
    <row r="22" spans="1:3" ht="18" customHeight="1" x14ac:dyDescent="0.15">
      <c r="A22" s="34" t="s">
        <v>124</v>
      </c>
      <c r="B22" s="20"/>
      <c r="C22" s="20"/>
    </row>
    <row r="23" spans="1:3" ht="18" customHeight="1" x14ac:dyDescent="0.15">
      <c r="A23" s="33" t="s">
        <v>125</v>
      </c>
      <c r="B23" s="20">
        <v>24450</v>
      </c>
      <c r="C23" s="20">
        <v>1060</v>
      </c>
    </row>
    <row r="24" spans="1:3" ht="18" customHeight="1" x14ac:dyDescent="0.15">
      <c r="A24" s="33" t="s">
        <v>126</v>
      </c>
      <c r="B24" s="20">
        <v>1000</v>
      </c>
      <c r="C24" s="20">
        <v>107</v>
      </c>
    </row>
    <row r="25" spans="1:3" ht="18" customHeight="1" x14ac:dyDescent="0.15">
      <c r="A25" s="33" t="s">
        <v>127</v>
      </c>
      <c r="B25" s="20">
        <v>1600</v>
      </c>
      <c r="C25" s="20">
        <v>0</v>
      </c>
    </row>
    <row r="26" spans="1:3" ht="18" customHeight="1" x14ac:dyDescent="0.15">
      <c r="A26" s="33" t="s">
        <v>132</v>
      </c>
      <c r="B26" s="20">
        <v>11842598</v>
      </c>
      <c r="C26" s="20">
        <v>3499306</v>
      </c>
    </row>
    <row r="27" spans="1:3" ht="18" customHeight="1" x14ac:dyDescent="0.15">
      <c r="A27" s="33" t="s">
        <v>129</v>
      </c>
      <c r="B27" s="20">
        <v>761634</v>
      </c>
      <c r="C27" s="20">
        <v>47035</v>
      </c>
    </row>
    <row r="28" spans="1:3" ht="18" customHeight="1" x14ac:dyDescent="0.15">
      <c r="A28" s="33" t="s">
        <v>133</v>
      </c>
      <c r="B28" s="20">
        <v>8657</v>
      </c>
      <c r="C28" s="20">
        <v>0</v>
      </c>
    </row>
    <row r="29" spans="1:3" ht="18" customHeight="1" x14ac:dyDescent="0.15">
      <c r="A29" s="33" t="s">
        <v>134</v>
      </c>
      <c r="B29" s="20">
        <v>227542783</v>
      </c>
      <c r="C29" s="20">
        <v>3957900</v>
      </c>
    </row>
    <row r="30" spans="1:3" ht="18" customHeight="1" x14ac:dyDescent="0.15">
      <c r="A30" s="33" t="s">
        <v>135</v>
      </c>
      <c r="B30" s="20">
        <v>191620555</v>
      </c>
      <c r="C30" s="20">
        <v>2445521</v>
      </c>
    </row>
    <row r="31" spans="1:3" ht="18" customHeight="1" thickBot="1" x14ac:dyDescent="0.2">
      <c r="A31" s="27" t="s">
        <v>111</v>
      </c>
      <c r="B31" s="30">
        <f>SUM(B10:B30)</f>
        <v>517213983</v>
      </c>
      <c r="C31" s="30">
        <f>SUM(C10:C30)</f>
        <v>26128013</v>
      </c>
    </row>
    <row r="32" spans="1:3" ht="18" customHeight="1" thickTop="1" x14ac:dyDescent="0.15">
      <c r="A32" s="31" t="s">
        <v>19</v>
      </c>
      <c r="B32" s="20">
        <f>SUM(B31,B9)</f>
        <v>517213983</v>
      </c>
      <c r="C32" s="20">
        <f>SUM(C31,C9)</f>
        <v>26128013</v>
      </c>
    </row>
    <row r="33" spans="1:1" x14ac:dyDescent="0.15">
      <c r="A33" s="35"/>
    </row>
  </sheetData>
  <phoneticPr fontId="4"/>
  <printOptions horizontalCentered="1"/>
  <pageMargins left="0.59055118110236227" right="0.59055118110236227" top="1.1811023622047245" bottom="0.39370078740157483" header="0.19685039370078741" footer="0.1968503937007874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2DE8F-02CE-4790-944C-4C4DF5F41894}">
  <dimension ref="A1:F10"/>
  <sheetViews>
    <sheetView zoomScale="115" zoomScaleNormal="115" workbookViewId="0"/>
  </sheetViews>
  <sheetFormatPr defaultColWidth="8.875" defaultRowHeight="11.25" x14ac:dyDescent="0.15"/>
  <cols>
    <col min="1" max="1" width="18.875" style="11" customWidth="1"/>
    <col min="2" max="6" width="20.875" style="11" customWidth="1"/>
    <col min="7" max="7" width="10" style="11" bestFit="1" customWidth="1"/>
    <col min="8" max="16384" width="8.875" style="11"/>
  </cols>
  <sheetData>
    <row r="1" spans="1:6" ht="21" x14ac:dyDescent="0.2">
      <c r="A1" s="10" t="s">
        <v>136</v>
      </c>
    </row>
    <row r="2" spans="1:6" ht="13.5" x14ac:dyDescent="0.15">
      <c r="A2" s="12" t="s">
        <v>39</v>
      </c>
    </row>
    <row r="3" spans="1:6" ht="13.5" x14ac:dyDescent="0.15">
      <c r="A3" s="12" t="s">
        <v>80</v>
      </c>
    </row>
    <row r="4" spans="1:6" ht="13.5" x14ac:dyDescent="0.15">
      <c r="A4" s="11" t="s">
        <v>40</v>
      </c>
      <c r="F4" s="9" t="s">
        <v>42</v>
      </c>
    </row>
    <row r="5" spans="1:6" ht="22.5" customHeight="1" x14ac:dyDescent="0.15">
      <c r="A5" s="36" t="s">
        <v>0</v>
      </c>
      <c r="B5" s="36" t="s">
        <v>137</v>
      </c>
      <c r="C5" s="36" t="s">
        <v>138</v>
      </c>
      <c r="D5" s="36" t="s">
        <v>139</v>
      </c>
      <c r="E5" s="36"/>
      <c r="F5" s="36" t="s">
        <v>140</v>
      </c>
    </row>
    <row r="6" spans="1:6" ht="22.5" customHeight="1" x14ac:dyDescent="0.15">
      <c r="A6" s="36"/>
      <c r="B6" s="36"/>
      <c r="C6" s="36"/>
      <c r="D6" s="14" t="s">
        <v>141</v>
      </c>
      <c r="E6" s="14" t="s">
        <v>86</v>
      </c>
      <c r="F6" s="36"/>
    </row>
    <row r="7" spans="1:6" ht="18" customHeight="1" x14ac:dyDescent="0.15">
      <c r="A7" s="16" t="s">
        <v>142</v>
      </c>
      <c r="B7" s="20">
        <v>4136920808</v>
      </c>
      <c r="C7" s="20">
        <v>153520805</v>
      </c>
      <c r="D7" s="20">
        <v>206655301</v>
      </c>
      <c r="E7" s="20">
        <v>0</v>
      </c>
      <c r="F7" s="20">
        <v>4083786312</v>
      </c>
    </row>
    <row r="8" spans="1:6" ht="18" customHeight="1" x14ac:dyDescent="0.15">
      <c r="A8" s="16" t="s">
        <v>143</v>
      </c>
      <c r="B8" s="20">
        <v>391707388</v>
      </c>
      <c r="C8" s="20">
        <v>423153986</v>
      </c>
      <c r="D8" s="20">
        <v>389105388</v>
      </c>
      <c r="E8" s="20">
        <v>0</v>
      </c>
      <c r="F8" s="20">
        <v>425755986</v>
      </c>
    </row>
    <row r="9" spans="1:6" ht="18" customHeight="1" x14ac:dyDescent="0.15">
      <c r="A9" s="16" t="s">
        <v>144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</row>
    <row r="10" spans="1:6" ht="18" customHeight="1" x14ac:dyDescent="0.15">
      <c r="A10" s="19" t="s">
        <v>19</v>
      </c>
      <c r="B10" s="20">
        <f>SUM(B7:B9)</f>
        <v>4528628196</v>
      </c>
      <c r="C10" s="20">
        <f>SUM(C7:C9)</f>
        <v>576674791</v>
      </c>
      <c r="D10" s="20">
        <f>SUM(D7:D9)</f>
        <v>595760689</v>
      </c>
      <c r="E10" s="20">
        <f>SUM(E7:E9)</f>
        <v>0</v>
      </c>
      <c r="F10" s="20">
        <f>SUM(F7:F9)</f>
        <v>4509542298</v>
      </c>
    </row>
  </sheetData>
  <mergeCells count="5">
    <mergeCell ref="A5:A6"/>
    <mergeCell ref="B5:B6"/>
    <mergeCell ref="C5:C6"/>
    <mergeCell ref="D5:E5"/>
    <mergeCell ref="F5:F6"/>
  </mergeCells>
  <phoneticPr fontId="4"/>
  <printOptions horizontalCentered="1"/>
  <pageMargins left="0.59055118110236227" right="0.59055118110236227" top="1.1811023622047245" bottom="0.39370078740157483" header="0.19685039370078741" footer="0.19685039370078741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D9F94-735D-41B2-89D7-093C7A4CC640}">
  <sheetPr>
    <pageSetUpPr fitToPage="1"/>
  </sheetPr>
  <dimension ref="A1:K20"/>
  <sheetViews>
    <sheetView workbookViewId="0"/>
  </sheetViews>
  <sheetFormatPr defaultColWidth="8.875" defaultRowHeight="11.25" x14ac:dyDescent="0.15"/>
  <cols>
    <col min="1" max="1" width="20.875" style="11" customWidth="1"/>
    <col min="2" max="2" width="14.875" style="11" customWidth="1"/>
    <col min="3" max="3" width="16.875" style="11" customWidth="1"/>
    <col min="4" max="11" width="14.875" style="11" customWidth="1"/>
    <col min="12" max="16384" width="8.875" style="11"/>
  </cols>
  <sheetData>
    <row r="1" spans="1:11" ht="21" x14ac:dyDescent="0.2">
      <c r="A1" s="10" t="s">
        <v>145</v>
      </c>
    </row>
    <row r="2" spans="1:11" ht="13.5" x14ac:dyDescent="0.15">
      <c r="A2" s="12" t="s">
        <v>39</v>
      </c>
    </row>
    <row r="3" spans="1:11" ht="13.5" x14ac:dyDescent="0.15">
      <c r="A3" s="12" t="s">
        <v>80</v>
      </c>
    </row>
    <row r="4" spans="1:11" ht="13.5" x14ac:dyDescent="0.15">
      <c r="A4" s="11" t="s">
        <v>146</v>
      </c>
      <c r="K4" s="9" t="s">
        <v>42</v>
      </c>
    </row>
    <row r="5" spans="1:11" ht="22.5" customHeight="1" x14ac:dyDescent="0.15">
      <c r="A5" s="36" t="s">
        <v>82</v>
      </c>
      <c r="B5" s="37" t="s">
        <v>147</v>
      </c>
      <c r="C5" s="38"/>
      <c r="D5" s="36" t="s">
        <v>148</v>
      </c>
      <c r="E5" s="39" t="s">
        <v>149</v>
      </c>
      <c r="F5" s="36" t="s">
        <v>150</v>
      </c>
      <c r="G5" s="39" t="s">
        <v>151</v>
      </c>
      <c r="H5" s="37" t="s">
        <v>152</v>
      </c>
      <c r="I5" s="40"/>
      <c r="J5" s="41"/>
      <c r="K5" s="36" t="s">
        <v>86</v>
      </c>
    </row>
    <row r="6" spans="1:11" ht="22.5" customHeight="1" x14ac:dyDescent="0.15">
      <c r="A6" s="36"/>
      <c r="B6" s="36"/>
      <c r="C6" s="42" t="s">
        <v>153</v>
      </c>
      <c r="D6" s="36"/>
      <c r="E6" s="36"/>
      <c r="F6" s="36"/>
      <c r="G6" s="36"/>
      <c r="H6" s="36"/>
      <c r="I6" s="14" t="s">
        <v>154</v>
      </c>
      <c r="J6" s="14" t="s">
        <v>155</v>
      </c>
      <c r="K6" s="36"/>
    </row>
    <row r="7" spans="1:11" ht="21.95" customHeight="1" x14ac:dyDescent="0.15">
      <c r="A7" s="16" t="s">
        <v>156</v>
      </c>
      <c r="B7" s="43">
        <v>0</v>
      </c>
      <c r="C7" s="44">
        <v>0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</row>
    <row r="8" spans="1:11" ht="21.95" customHeight="1" x14ac:dyDescent="0.15">
      <c r="A8" s="16" t="s">
        <v>157</v>
      </c>
      <c r="B8" s="43">
        <v>1763470980</v>
      </c>
      <c r="C8" s="44">
        <v>36231081</v>
      </c>
      <c r="D8" s="43">
        <v>1689418252</v>
      </c>
      <c r="E8" s="43">
        <v>11100000</v>
      </c>
      <c r="F8" s="43">
        <v>30652728</v>
      </c>
      <c r="G8" s="43">
        <v>32300000</v>
      </c>
      <c r="H8" s="43">
        <v>0</v>
      </c>
      <c r="I8" s="43">
        <v>0</v>
      </c>
      <c r="J8" s="43">
        <v>0</v>
      </c>
      <c r="K8" s="43">
        <v>0</v>
      </c>
    </row>
    <row r="9" spans="1:11" ht="21.95" customHeight="1" x14ac:dyDescent="0.15">
      <c r="A9" s="16" t="s">
        <v>158</v>
      </c>
      <c r="B9" s="43">
        <v>0</v>
      </c>
      <c r="C9" s="44">
        <v>0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</row>
    <row r="10" spans="1:11" ht="21.95" customHeight="1" x14ac:dyDescent="0.15">
      <c r="A10" s="16" t="s">
        <v>159</v>
      </c>
      <c r="B10" s="43">
        <v>12800767</v>
      </c>
      <c r="C10" s="44">
        <v>2133247</v>
      </c>
      <c r="D10" s="43">
        <v>12800767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</row>
    <row r="11" spans="1:11" ht="21.95" customHeight="1" x14ac:dyDescent="0.15">
      <c r="A11" s="16" t="s">
        <v>160</v>
      </c>
      <c r="B11" s="43">
        <v>2818956035</v>
      </c>
      <c r="C11" s="44">
        <v>250369426</v>
      </c>
      <c r="D11" s="43">
        <v>1813943564</v>
      </c>
      <c r="E11" s="43">
        <v>623350307</v>
      </c>
      <c r="F11" s="43">
        <v>184770690</v>
      </c>
      <c r="G11" s="43">
        <v>999636</v>
      </c>
      <c r="H11" s="43">
        <v>0</v>
      </c>
      <c r="I11" s="43">
        <v>0</v>
      </c>
      <c r="J11" s="43">
        <v>0</v>
      </c>
      <c r="K11" s="43">
        <v>195891838</v>
      </c>
    </row>
    <row r="12" spans="1:11" ht="21.95" customHeight="1" x14ac:dyDescent="0.15">
      <c r="A12" s="16" t="s">
        <v>161</v>
      </c>
      <c r="B12" s="43">
        <v>4498792817</v>
      </c>
      <c r="C12" s="44">
        <v>467956387</v>
      </c>
      <c r="D12" s="43">
        <v>0</v>
      </c>
      <c r="E12" s="43">
        <v>2064605771</v>
      </c>
      <c r="F12" s="43">
        <v>868031381</v>
      </c>
      <c r="G12" s="43">
        <v>317358588</v>
      </c>
      <c r="H12" s="43">
        <v>0</v>
      </c>
      <c r="I12" s="43">
        <v>0</v>
      </c>
      <c r="J12" s="43">
        <v>0</v>
      </c>
      <c r="K12" s="43">
        <v>1248797077</v>
      </c>
    </row>
    <row r="13" spans="1:11" ht="21.95" customHeight="1" x14ac:dyDescent="0.15">
      <c r="A13" s="16" t="s">
        <v>21</v>
      </c>
      <c r="B13" s="43">
        <v>4305717437</v>
      </c>
      <c r="C13" s="44">
        <v>283474590</v>
      </c>
      <c r="D13" s="43">
        <v>3400024</v>
      </c>
      <c r="E13" s="43">
        <v>113640511</v>
      </c>
      <c r="F13" s="43">
        <v>204599451</v>
      </c>
      <c r="G13" s="43">
        <v>76814776</v>
      </c>
      <c r="H13" s="43">
        <v>0</v>
      </c>
      <c r="I13" s="43">
        <v>0</v>
      </c>
      <c r="J13" s="43">
        <v>0</v>
      </c>
      <c r="K13" s="43">
        <v>3907262675</v>
      </c>
    </row>
    <row r="14" spans="1:11" ht="21.95" customHeight="1" x14ac:dyDescent="0.15">
      <c r="A14" s="16" t="s">
        <v>162</v>
      </c>
      <c r="B14" s="43">
        <v>0</v>
      </c>
      <c r="C14" s="44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</row>
    <row r="15" spans="1:11" ht="21.95" customHeight="1" x14ac:dyDescent="0.15">
      <c r="A15" s="16" t="s">
        <v>163</v>
      </c>
      <c r="B15" s="43">
        <v>12520896623</v>
      </c>
      <c r="C15" s="44">
        <v>1125566915</v>
      </c>
      <c r="D15" s="43">
        <v>4203561746</v>
      </c>
      <c r="E15" s="43">
        <v>7990585527</v>
      </c>
      <c r="F15" s="43">
        <v>288165350</v>
      </c>
      <c r="G15" s="43">
        <v>38584000</v>
      </c>
      <c r="H15" s="43">
        <v>0</v>
      </c>
      <c r="I15" s="43">
        <v>0</v>
      </c>
      <c r="J15" s="43">
        <v>0</v>
      </c>
      <c r="K15" s="43">
        <v>0</v>
      </c>
    </row>
    <row r="16" spans="1:11" ht="21.95" customHeight="1" x14ac:dyDescent="0.15">
      <c r="A16" s="16" t="s">
        <v>164</v>
      </c>
      <c r="B16" s="43">
        <v>74865493</v>
      </c>
      <c r="C16" s="44">
        <v>31481425</v>
      </c>
      <c r="D16" s="43">
        <v>74865493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</row>
    <row r="17" spans="1:11" ht="21.95" customHeight="1" x14ac:dyDescent="0.15">
      <c r="A17" s="16" t="s">
        <v>165</v>
      </c>
      <c r="B17" s="43">
        <v>0</v>
      </c>
      <c r="C17" s="44">
        <v>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</row>
    <row r="18" spans="1:11" ht="21.95" customHeight="1" x14ac:dyDescent="0.15">
      <c r="A18" s="16" t="s">
        <v>21</v>
      </c>
      <c r="B18" s="43">
        <v>51723000</v>
      </c>
      <c r="C18" s="44">
        <v>0</v>
      </c>
      <c r="D18" s="43">
        <v>51723000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</row>
    <row r="19" spans="1:11" ht="21.95" customHeight="1" x14ac:dyDescent="0.15">
      <c r="A19" s="16" t="s">
        <v>166</v>
      </c>
      <c r="B19" s="43">
        <v>14983546313</v>
      </c>
      <c r="C19" s="44">
        <v>1058431567</v>
      </c>
      <c r="D19" s="43">
        <v>7930370796</v>
      </c>
      <c r="E19" s="43">
        <v>5388314963</v>
      </c>
      <c r="F19" s="43">
        <v>1628686400</v>
      </c>
      <c r="G19" s="43">
        <v>26400000</v>
      </c>
      <c r="H19" s="43">
        <v>0</v>
      </c>
      <c r="I19" s="43">
        <v>0</v>
      </c>
      <c r="J19" s="43">
        <v>0</v>
      </c>
      <c r="K19" s="43">
        <v>9774154</v>
      </c>
    </row>
    <row r="20" spans="1:11" ht="21.95" customHeight="1" x14ac:dyDescent="0.15">
      <c r="A20" s="19" t="s">
        <v>167</v>
      </c>
      <c r="B20" s="18">
        <f>SUM(B7:B19)</f>
        <v>41030769465</v>
      </c>
      <c r="C20" s="45">
        <f>SUM(C7:C19)</f>
        <v>3255644638</v>
      </c>
      <c r="D20" s="18">
        <f>SUM(D7:D19)</f>
        <v>15780083642</v>
      </c>
      <c r="E20" s="18">
        <f>SUM(E7:E19)</f>
        <v>16191597079</v>
      </c>
      <c r="F20" s="18">
        <f t="shared" ref="F20:J20" si="0">SUM(F7:F19)</f>
        <v>3204906000</v>
      </c>
      <c r="G20" s="18">
        <f t="shared" si="0"/>
        <v>492457000</v>
      </c>
      <c r="H20" s="18">
        <f t="shared" si="0"/>
        <v>0</v>
      </c>
      <c r="I20" s="18">
        <f t="shared" si="0"/>
        <v>0</v>
      </c>
      <c r="J20" s="18">
        <f t="shared" si="0"/>
        <v>0</v>
      </c>
      <c r="K20" s="18">
        <f>SUM(K7:K19)</f>
        <v>5361725744</v>
      </c>
    </row>
  </sheetData>
  <mergeCells count="8">
    <mergeCell ref="H5:H6"/>
    <mergeCell ref="K5:K6"/>
    <mergeCell ref="A5:A6"/>
    <mergeCell ref="B5:B6"/>
    <mergeCell ref="D5:D6"/>
    <mergeCell ref="E5:E6"/>
    <mergeCell ref="F5:F6"/>
    <mergeCell ref="G5:G6"/>
  </mergeCells>
  <phoneticPr fontId="4"/>
  <pageMargins left="0.59055118110236227" right="0.59055118110236227" top="1.1811023622047245" bottom="0.39370078740157483" header="0.19685039370078741" footer="0.1968503937007874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EDB89-D805-4C64-9B5D-E2F6C107011F}">
  <sheetPr>
    <pageSetUpPr fitToPage="1"/>
  </sheetPr>
  <dimension ref="A1:I6"/>
  <sheetViews>
    <sheetView zoomScale="115" zoomScaleNormal="115" workbookViewId="0"/>
  </sheetViews>
  <sheetFormatPr defaultColWidth="8.875" defaultRowHeight="11.25" x14ac:dyDescent="0.15"/>
  <cols>
    <col min="1" max="1" width="22.875" style="11" customWidth="1"/>
    <col min="2" max="9" width="12.875" style="11" customWidth="1"/>
    <col min="10" max="16384" width="8.875" style="11"/>
  </cols>
  <sheetData>
    <row r="1" spans="1:9" ht="21" x14ac:dyDescent="0.2">
      <c r="A1" s="10" t="s">
        <v>168</v>
      </c>
    </row>
    <row r="2" spans="1:9" ht="13.5" x14ac:dyDescent="0.15">
      <c r="A2" s="12" t="s">
        <v>39</v>
      </c>
    </row>
    <row r="3" spans="1:9" ht="13.5" x14ac:dyDescent="0.15">
      <c r="A3" s="12" t="s">
        <v>80</v>
      </c>
    </row>
    <row r="4" spans="1:9" ht="13.5" x14ac:dyDescent="0.15">
      <c r="A4" s="11" t="s">
        <v>40</v>
      </c>
      <c r="I4" s="9" t="s">
        <v>42</v>
      </c>
    </row>
    <row r="5" spans="1:9" ht="37.5" customHeight="1" x14ac:dyDescent="0.15">
      <c r="A5" s="42" t="s">
        <v>147</v>
      </c>
      <c r="B5" s="14" t="s">
        <v>169</v>
      </c>
      <c r="C5" s="15" t="s">
        <v>170</v>
      </c>
      <c r="D5" s="15" t="s">
        <v>171</v>
      </c>
      <c r="E5" s="15" t="s">
        <v>172</v>
      </c>
      <c r="F5" s="15" t="s">
        <v>173</v>
      </c>
      <c r="G5" s="15" t="s">
        <v>174</v>
      </c>
      <c r="H5" s="14" t="s">
        <v>175</v>
      </c>
      <c r="I5" s="15" t="s">
        <v>176</v>
      </c>
    </row>
    <row r="6" spans="1:9" ht="18" customHeight="1" x14ac:dyDescent="0.15">
      <c r="A6" s="46">
        <f>SUM(B6:H6)</f>
        <v>41030769465</v>
      </c>
      <c r="B6" s="47">
        <v>35198861890</v>
      </c>
      <c r="C6" s="32">
        <v>3778840066</v>
      </c>
      <c r="D6" s="32">
        <v>1665179097</v>
      </c>
      <c r="E6" s="32">
        <v>150774521</v>
      </c>
      <c r="F6" s="32">
        <v>126014835</v>
      </c>
      <c r="G6" s="32">
        <v>60339690</v>
      </c>
      <c r="H6" s="32">
        <v>50759366</v>
      </c>
      <c r="I6" s="48">
        <v>7.4999999999999997E-3</v>
      </c>
    </row>
  </sheetData>
  <phoneticPr fontId="4"/>
  <pageMargins left="0.59055118110236227" right="0.59055118110236227" top="1.1811023622047245" bottom="0.39370078740157483" header="0.19685039370078741" footer="0.1968503937007874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4</vt:i4>
      </vt:variant>
    </vt:vector>
  </HeadingPairs>
  <TitlesOfParts>
    <vt:vector size="18" baseType="lpstr">
      <vt:lpstr>有形固定資産の明細(全体会計)</vt:lpstr>
      <vt:lpstr>有形固定資産に係る行政目的別の明細(全体会計)</vt:lpstr>
      <vt:lpstr>投資及び出資金の明細（全体会計）</vt:lpstr>
      <vt:lpstr>基金の明細（全体会計）</vt:lpstr>
      <vt:lpstr>長期延滞債権の明細（全体会計）</vt:lpstr>
      <vt:lpstr>未収金の明細（全体会計）</vt:lpstr>
      <vt:lpstr>引当金の明細（全体会計）</vt:lpstr>
      <vt:lpstr>地方債等（借入先別）の明細（全体会計）</vt:lpstr>
      <vt:lpstr>地方債等（利率別）の明細（全体会計）</vt:lpstr>
      <vt:lpstr>地方債等（返済期間別）の明細（全体会計）</vt:lpstr>
      <vt:lpstr>補助金等の明細（全体会計）</vt:lpstr>
      <vt:lpstr>財源の明細 (全体会計)</vt:lpstr>
      <vt:lpstr>財源情報の明細（全体会計）</vt:lpstr>
      <vt:lpstr>資金の明細（全体会計）</vt:lpstr>
      <vt:lpstr>'財源の明細 (全体会計)'!Print_Area</vt:lpstr>
      <vt:lpstr>'財源の明細 (全体会計)'!Print_Titles</vt:lpstr>
      <vt:lpstr>'有形固定資産に係る行政目的別の明細(全体会計)'!Print_Titles</vt:lpstr>
      <vt:lpstr>'有形固定資産に係る行政目的別の明細(全体会計)'!全体②集計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堀内 嵩留</dc:creator>
  <cp:lastModifiedBy> </cp:lastModifiedBy>
  <dcterms:created xsi:type="dcterms:W3CDTF">2024-06-06T10:36:08Z</dcterms:created>
  <dcterms:modified xsi:type="dcterms:W3CDTF">2024-06-06T10:36:08Z</dcterms:modified>
</cp:coreProperties>
</file>